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95" yWindow="540" windowWidth="14955" windowHeight="11280" firstSheet="2" activeTab="10"/>
  </bookViews>
  <sheets>
    <sheet name="Форма 1.1" sheetId="1" r:id="rId1"/>
    <sheet name="Форма 1.2" sheetId="2" r:id="rId2"/>
    <sheet name="Форма 1.4" sheetId="20" r:id="rId3"/>
    <sheet name="Форма 6.1" sheetId="21" r:id="rId4"/>
    <sheet name="Форма 6.2" sheetId="15" r:id="rId5"/>
    <sheet name="Форма 6.3" sheetId="17" r:id="rId6"/>
    <sheet name="Форма 6.4" sheetId="7" r:id="rId7"/>
    <sheet name="Форма 7.1" sheetId="8" r:id="rId8"/>
    <sheet name="Форма 7.2" sheetId="9" r:id="rId9"/>
    <sheet name="Форма 8.1" sheetId="25" r:id="rId10"/>
    <sheet name="Форма 8.3" sheetId="24" r:id="rId11"/>
  </sheets>
  <definedNames>
    <definedName name="_xlnm._FilterDatabase" localSheetId="9" hidden="1">'Форма 8.1'!$A$11:$AT$26</definedName>
    <definedName name="_xlnm.Print_Titles" localSheetId="3">'Форма 6.1'!$20:$20</definedName>
    <definedName name="_xlnm.Print_Titles" localSheetId="4">'Форма 6.2'!$9:$9</definedName>
    <definedName name="_xlnm.Print_Titles" localSheetId="5">'Форма 6.3'!$9:$9</definedName>
    <definedName name="_xlnm.Print_Area" localSheetId="0">'Форма 1.1'!$A$1:$FE$36</definedName>
    <definedName name="_xlnm.Print_Area" localSheetId="1">'Форма 1.2'!$A$1:$DX$14</definedName>
    <definedName name="_xlnm.Print_Area" localSheetId="2">'Форма 1.4'!$A$1:$FE$20</definedName>
    <definedName name="_xlnm.Print_Area" localSheetId="3">'Форма 6.1'!$A$1:$DD$59</definedName>
    <definedName name="_xlnm.Print_Area" localSheetId="4">'Форма 6.2'!$A$1:$DD$50</definedName>
    <definedName name="_xlnm.Print_Area" localSheetId="5">'Форма 6.3'!$A$1:$DD$54</definedName>
    <definedName name="_xlnm.Print_Area" localSheetId="6">'Форма 6.4'!$A$1:$BL$62</definedName>
    <definedName name="_xlnm.Print_Area" localSheetId="7">'Форма 7.1'!$A$1:$FE$22</definedName>
    <definedName name="_xlnm.Print_Area" localSheetId="8">'Форма 7.2'!$A$1:$DG$12</definedName>
    <definedName name="_xlnm.Print_Area" localSheetId="9">'Форма 8.1'!$A$1:$AI$39</definedName>
    <definedName name="_xlnm.Print_Area" localSheetId="10">'Форма 8.3'!$A$1:$BL$49</definedName>
  </definedNames>
  <calcPr calcId="145621"/>
</workbook>
</file>

<file path=xl/calcChain.xml><?xml version="1.0" encoding="utf-8"?>
<calcChain xmlns="http://schemas.openxmlformats.org/spreadsheetml/2006/main">
  <c r="ES14" i="20" l="1"/>
  <c r="ED14" i="20"/>
  <c r="ES11" i="20"/>
  <c r="ED11" i="20"/>
  <c r="A10" i="24" l="1"/>
  <c r="W48" i="24"/>
  <c r="A48" i="24"/>
  <c r="DO11" i="20"/>
  <c r="DO14" i="20" s="1"/>
  <c r="CZ11" i="20"/>
  <c r="CZ14" i="20" s="1"/>
  <c r="DJ20" i="9"/>
  <c r="DJ16" i="9"/>
  <c r="DJ19" i="9" s="1"/>
  <c r="DJ22" i="9" s="1"/>
  <c r="AU49" i="17"/>
  <c r="A12" i="2"/>
  <c r="CK11" i="20"/>
  <c r="CK14" i="20" s="1"/>
  <c r="F49" i="17"/>
  <c r="K4" i="17"/>
  <c r="AU49" i="15"/>
  <c r="F49" i="15"/>
  <c r="K4" i="15"/>
  <c r="AT11" i="9"/>
  <c r="D11" i="9"/>
  <c r="AU61" i="7"/>
  <c r="F61" i="7"/>
  <c r="BD12" i="2"/>
  <c r="K6" i="7"/>
</calcChain>
</file>

<file path=xl/sharedStrings.xml><?xml version="1.0" encoding="utf-8"?>
<sst xmlns="http://schemas.openxmlformats.org/spreadsheetml/2006/main" count="702" uniqueCount="389">
  <si>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</si>
  <si>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</si>
  <si>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</si>
  <si>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</si>
  <si>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</si>
  <si>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</si>
  <si>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</si>
  <si>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</si>
  <si>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</si>
  <si>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электросетевой организации за </t>
  </si>
  <si>
    <t xml:space="preserve"> год</t>
  </si>
  <si>
    <t>Образец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</si>
  <si>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</si>
  <si>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</si>
  <si>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</si>
  <si>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</si>
  <si>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</si>
  <si>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</si>
  <si>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</si>
  <si>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</si>
  <si>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</si>
  <si>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</si>
  <si>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</si>
  <si>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</si>
  <si>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</si>
  <si>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</si>
  <si>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(год)</t>
  </si>
  <si>
    <t>ИСПОЛЬЗУЕМЫЕ ДЛЯ РАСЧЕТА ЗНАЧЕНИЯ ПОКАЗАТЕЛЯ УРОВНЯ КАЧЕСТВА</t>
  </si>
  <si>
    <t>(наименование территориальной сетевой организации)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</si>
  <si>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</si>
  <si>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</si>
  <si>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</si>
  <si>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</si>
  <si>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</si>
  <si>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</si>
  <si>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</si>
  <si>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</si>
  <si>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</si>
  <si>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</si>
  <si>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</si>
  <si>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</si>
  <si>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</si>
  <si>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</si>
  <si>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</si>
  <si>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</si>
  <si>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</si>
  <si>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</si>
  <si>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</si>
  <si>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</si>
  <si>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</si>
  <si>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</si>
  <si>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</si>
  <si>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</si>
  <si>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</si>
  <si>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</si>
  <si>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</si>
  <si>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</si>
  <si>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</si>
  <si>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</si>
  <si>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</si>
  <si>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</si>
  <si>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</si>
  <si>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</si>
  <si>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</si>
  <si>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</si>
  <si>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</si>
  <si>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</si>
  <si>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</si>
  <si>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</si>
  <si>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</t>
  </si>
  <si>
    <t>и направление проекта договора на осуществление технологического присоединения заявителю, дней</t>
  </si>
  <si>
    <t>1.2. Среднее время на выполнение</t>
  </si>
  <si>
    <t>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</si>
  <si>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</si>
  <si>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</si>
  <si>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</si>
  <si>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</si>
  <si>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</si>
  <si>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</si>
  <si>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</si>
  <si>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</si>
  <si>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</si>
  <si>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</si>
  <si>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</si>
  <si>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</si>
  <si>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</si>
  <si>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</si>
  <si>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</si>
  <si>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</si>
  <si>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</si>
  <si>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</si>
  <si>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</si>
  <si>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</si>
  <si>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</si>
  <si>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</si>
  <si>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</si>
  <si>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</si>
  <si>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</si>
  <si>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</si>
  <si>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</si>
  <si>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</si>
  <si>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</si>
  <si>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</si>
  <si>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</si>
  <si>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</si>
  <si>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</si>
  <si>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</si>
  <si>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</si>
  <si>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</si>
  <si>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</si>
  <si>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</si>
  <si>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</si>
  <si>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</si>
  <si>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</si>
  <si>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</si>
  <si>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</si>
  <si>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</si>
  <si>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</si>
  <si>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</si>
  <si>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</si>
  <si>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</si>
  <si>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</si>
  <si>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</si>
  <si>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</si>
  <si>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</si>
  <si>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</si>
  <si>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  <charset val="204"/>
      </rPr>
      <t>н</t>
    </r>
    <r>
      <rPr>
        <sz val="10"/>
        <rFont val="Times New Roman"/>
        <family val="1"/>
        <charset val="204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</si>
  <si>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</si>
  <si>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</si>
  <si>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</si>
  <si>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</si>
  <si>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</si>
  <si>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</si>
  <si>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</si>
  <si>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</si>
  <si>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</si>
  <si>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</si>
  <si>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</si>
  <si>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</si>
  <si>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</si>
  <si>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</si>
  <si>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</si>
  <si>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</si>
  <si>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</si>
  <si>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</si>
  <si>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</si>
  <si>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</si>
  <si>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</si>
  <si>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</si>
  <si>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</si>
  <si>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</si>
  <si>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</si>
  <si>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</si>
  <si>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</si>
  <si>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</si>
  <si>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</si>
  <si>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</si>
  <si>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</si>
  <si>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</si>
  <si>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</si>
  <si>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  <charset val="204"/>
      </rPr>
      <t>тпр</t>
    </r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</si>
  <si>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</si>
  <si>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</si>
  <si>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</si>
  <si>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</si>
  <si>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</si>
  <si>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</si>
  <si>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</si>
  <si>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(территориальной сетевой организации)</t>
    </r>
  </si>
  <si>
    <t>Наименование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</si>
  <si>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</si>
  <si>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</si>
  <si>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</si>
  <si>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</si>
  <si>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</si>
  <si>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А.В. Меньшаков</t>
  </si>
  <si>
    <t>Показатель</t>
  </si>
  <si>
    <t>Приложение № 6</t>
  </si>
  <si>
    <t>ОКАЗЫВАЕМЫХ УСЛУГ ТЕРРИТОРИАЛЬНЫХ СЕТЕВЫХ ОРГАНИЗАЦИЙ (ДЛЯ ДОЛГОСРОЧНОГО ПЕРИОДОВ РЕГУЛИРОВАНИЯ, НАЧАВШИХСЯ ДО 2014 ГОДА)</t>
  </si>
  <si>
    <t>Форма 6.2 - Расчет значения индикатора исполнительности (для долгосрочных периодов регулирования, начавшихся до 2014года)</t>
  </si>
  <si>
    <t>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</si>
  <si>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Форма 6.3 - Расчет значения индикатора результативности обратной связи (для долгосрочных периодов регулирования, начавшихся до 2014 года)</t>
  </si>
  <si>
    <t>Форма 6.4 -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</si>
  <si>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 регулирования в пределах долгосрочного периода регулирования *</t>
  </si>
  <si>
    <t>(для долгосрочных периодов регулирования, начавшихся до 2014 года)</t>
  </si>
  <si>
    <t>1.1.</t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</si>
  <si>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</si>
  <si>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Приложение № 7</t>
  </si>
  <si>
    <t>ФОРМА, ИСПОЛЬЗУЕМАЯ ДЛЯ РАСЧЕТА ОБОБЩЕННОГО ПОКАЗАТЕЛЯ УРОВНЯ НАДЕЖНОСТИ
И КАЧЕСТВА ОКАЗЫВАЕМЫХ УСЛУГ (ДЛЯ ДОЛГОСРОЧНЫХ ПЕРИОДОВ РЕГУЛИРОВАНИЯ, НАЧАВШИХСЯ ДО 2014 ГОДА)</t>
  </si>
  <si>
    <t>Форма 7.1 - Показатели уровня надежности и уровня качества оказываемых услуг электросетевой организации (для случаев установления плановые значения до 2013 года)</t>
  </si>
  <si>
    <t>(6.1)</t>
  </si>
  <si>
    <t>(6.2)</t>
  </si>
  <si>
    <t xml:space="preserve">п. 7.1 Методических указаний </t>
  </si>
  <si>
    <t xml:space="preserve">Форма 7.2 - Расчет обобщенного показателя уровня надежности и качества оказываемых услуг (для долгосрочных периодов регулирования, начавшихся до 2014 года) </t>
  </si>
  <si>
    <t>п. 7.1</t>
  </si>
  <si>
    <t>(7)</t>
  </si>
  <si>
    <t>Директор</t>
  </si>
  <si>
    <t>ООО "Эффект ТК"</t>
  </si>
  <si>
    <t xml:space="preserve">            Форма 1.4 -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регулирования*
(для долгосрочных периодов регулирования, начавшихся до 2014 года)
</t>
  </si>
  <si>
    <t>Мероприятия, направленные на улучшение показателя**</t>
  </si>
  <si>
    <t>Описание (обоснование)</t>
  </si>
  <si>
    <t>Значение показателя, годы: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</si>
  <si>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</si>
  <si>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</si>
  <si>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
** Информация предоставляется справочно</t>
  </si>
  <si>
    <t xml:space="preserve">
</t>
  </si>
  <si>
    <t>Параметр (критерий), характеризующий индикатор</t>
  </si>
  <si>
    <t>Утв. приказом Министерства энергетики РФ</t>
  </si>
  <si>
    <t>от 14 октября 2013 г. № 718</t>
  </si>
  <si>
    <t>Наименование электросетевой организации</t>
  </si>
  <si>
    <t>Метод определения</t>
  </si>
  <si>
    <t>п/п</t>
  </si>
  <si>
    <t>Должность</t>
  </si>
  <si>
    <t>Ф. И. О.</t>
  </si>
  <si>
    <t>Подпись</t>
  </si>
  <si>
    <t>Вид объекта (ПС, ЛЭП)</t>
  </si>
  <si>
    <t>Высший класс напряжения обесточенного оборудования, кВ</t>
  </si>
  <si>
    <t>Электросетевые организации</t>
  </si>
  <si>
    <t>Производители электрической энергии</t>
  </si>
  <si>
    <t>Потребители электрической энергии</t>
  </si>
  <si>
    <t>с максимальной мощностью до 150 кВт</t>
  </si>
  <si>
    <t>с максимальной мощностью от 150 до 670 кВт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</si>
  <si>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</si>
  <si>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</si>
  <si>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</si>
  <si>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</si>
  <si>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</si>
  <si>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</si>
  <si>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</si>
  <si>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</si>
  <si>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</si>
  <si>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</si>
  <si>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</si>
  <si>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</si>
  <si>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</si>
  <si>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</si>
  <si>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</si>
  <si>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</si>
  <si>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</si>
  <si>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</si>
  <si>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</si>
  <si>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</si>
  <si>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</si>
  <si>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</si>
  <si>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</si>
  <si>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</si>
  <si>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</si>
  <si>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</si>
  <si>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</si>
  <si>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</si>
  <si>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</si>
  <si>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</si>
  <si>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</si>
  <si>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</si>
  <si>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</si>
  <si>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</si>
  <si>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</si>
  <si>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r>
      <t>2</t>
    </r>
    <r>
      <rPr>
        <sz val="8"/>
        <rFont val="Times New Roman"/>
        <family val="1"/>
        <charset val="204"/>
      </rPr>
      <t> Указываются наименования производственных отделений или предприятий электрических сетей.</t>
    </r>
  </si>
  <si>
    <r>
      <t>3</t>
    </r>
    <r>
      <rPr>
        <sz val="8"/>
        <rFont val="Times New Roman"/>
        <family val="1"/>
        <charset val="204"/>
      </rPr>
      <t> «0» для случаев, подпадающих под исключения, указанные в абзаце 3 пункта 2.1 настоящих методических указаний, «1» — не подпадающих.</t>
    </r>
  </si>
  <si>
    <r>
      <t>4</t>
    </r>
    <r>
      <rPr>
        <sz val="8"/>
        <rFont val="Times New Roman"/>
        <family val="1"/>
        <charset val="204"/>
      </rPr>
      <t> «1» ставится, когда АПВ успешное, а «0» — не успешное.</t>
    </r>
  </si>
  <si>
    <r>
      <t>5</t>
    </r>
    <r>
      <rPr>
        <sz val="8"/>
        <rFont val="Times New Roman"/>
        <family val="1"/>
        <charset val="204"/>
      </rPr>
      <t> «1» ставится, когда АВР успешен, «0» — не успешен.</t>
    </r>
  </si>
  <si>
    <r>
      <t>6</t>
    </r>
    <r>
      <rPr>
        <sz val="8"/>
        <rFont val="Times New Roman"/>
        <family val="1"/>
        <charset val="204"/>
      </rPr>
      <t> Заполняется только организацией по управлению единой национальной (общероссийской) электрической сетью.</t>
    </r>
  </si>
  <si>
    <t>1 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</si>
  <si>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t xml:space="preserve">1.Тех.обслуживание электрических сетей                   2.Своевременный капитальный ремонт эл.сетей                  3.Регулярное повышение квалификации персонала ОВБ                                          4. Оснащение лаборатории современным оборудованием.  </t>
  </si>
  <si>
    <t>Регулярное проведение технического обслуживания и капитального ремонта электросетей снижают риск возникновения аварийных отключений вследствие неисправного оборудования.                   Квалифицированный персонал оперативно-выездной бригады в максимально короткие сроки устраняет аварийные ситуации. Современное оснащение лаборатории позволяет снизить время определения мест повреждения эл.сетей.</t>
  </si>
  <si>
    <t>1) Совершенствование и внедрение новых методов информирования потребителей услуг о деятельности ТСО                       2) Сокращение сроков исполнения обязательств ТСО перед потребителями услуг                                            3) Соблюдение ТСО требований нормативно-правовых актов РФ                            4) Совершенствование качества оказываемых услуг на основе результатов мероприятий направленных на взаимодействие с потребителями услуг</t>
  </si>
  <si>
    <t>Показатель был рассчитан на основе первичой информации</t>
  </si>
  <si>
    <t xml:space="preserve">Оперативный журнал </t>
  </si>
  <si>
    <t>2016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</si>
  <si>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</si>
  <si>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</si>
  <si>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</si>
  <si>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</si>
  <si>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Наименование составляющей</t>
  </si>
  <si>
    <t>показателя</t>
  </si>
  <si>
    <t>Максимальное количество потребителей услуг по пере-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</si>
  <si>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</si>
  <si>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</si>
  <si>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</si>
  <si>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</si>
  <si>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</si>
  <si>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</si>
  <si>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</si>
  <si>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</si>
  <si>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</si>
  <si>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</si>
  <si>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</si>
  <si>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</si>
  <si>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</si>
  <si>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</si>
  <si>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</si>
  <si>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</si>
  <si>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</si>
  <si>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</si>
  <si>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</si>
  <si>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r>
      <t>ния потребителей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</si>
  <si>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Средняя частота прерывания электроснабжения</t>
  </si>
  <si>
    <r>
      <t>потребителей 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шт.</t>
    </r>
  </si>
  <si>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</si>
  <si>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</si>
  <si>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</si>
  <si>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</si>
  <si>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</si>
  <si>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</si>
  <si>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</si>
  <si>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</si>
  <si>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</si>
  <si>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</si>
  <si>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</si>
  <si>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</si>
  <si>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</si>
  <si>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</si>
  <si>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</si>
  <si>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</si>
  <si>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</si>
  <si>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</si>
  <si>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</si>
  <si>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</si>
  <si>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</si>
  <si>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максимальной мощностью свыше 670 кВт</t>
  </si>
  <si>
    <t>Всего (сумма граф 17-21)</t>
  </si>
  <si>
    <t>122</t>
  </si>
  <si>
    <t>ТП</t>
  </si>
  <si>
    <t>Журнал заявок</t>
  </si>
  <si>
    <t>КЛ</t>
  </si>
  <si>
    <t xml:space="preserve"> </t>
  </si>
  <si>
    <t>2017</t>
  </si>
  <si>
    <t>2018</t>
  </si>
  <si>
    <t>2019</t>
  </si>
  <si>
    <t xml:space="preserve">1. Сокращение сроков выдачи проекта договора зявителю                                         2. Уменьшение срока проверки сетевой организацией выполнения заявителем технических условий                                              </t>
  </si>
  <si>
    <t>Сокращение срока от подачи заявки до фактического присоединения к электрическим сетям путем улучшения системы внутреннего контроля в сетевой организации</t>
  </si>
  <si>
    <t>(Должность)</t>
  </si>
  <si>
    <t>(ФИО)</t>
  </si>
  <si>
    <r>
  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</t>
    </r>
    <r>
      <rPr>
        <b/>
        <u/>
        <sz val="10"/>
        <color rgb="FF000000"/>
        <rFont val="Calibri"/>
        <family val="2"/>
        <charset val="204"/>
      </rPr>
      <t xml:space="preserve">2016 </t>
    </r>
    <r>
      <rPr>
        <b/>
        <sz val="10"/>
        <color rgb="FF000000"/>
        <rFont val="Calibri"/>
        <family val="2"/>
        <charset val="204"/>
      </rPr>
      <t>год</t>
    </r>
  </si>
  <si>
    <t>ТП-2640</t>
  </si>
  <si>
    <t>09:50  2016.01.14</t>
  </si>
  <si>
    <t>12:30  2016.01.14</t>
  </si>
  <si>
    <t>№3 от 14.01.2016</t>
  </si>
  <si>
    <t>13:00  2016.01.14</t>
  </si>
  <si>
    <t>14:37  2016.01.14</t>
  </si>
  <si>
    <t>№ 7 14.01.2016</t>
  </si>
  <si>
    <t>ПС"Холодильник"</t>
  </si>
  <si>
    <t>ПС</t>
  </si>
  <si>
    <t>22:06  2016.02.16</t>
  </si>
  <si>
    <t>23:01  2016.02.16</t>
  </si>
  <si>
    <t>№ 11 от 16.02.2016</t>
  </si>
  <si>
    <t>21:30  2016.02.18</t>
  </si>
  <si>
    <t>21:57 2016.02.18</t>
  </si>
  <si>
    <t>21:57  2016.02.18</t>
  </si>
  <si>
    <t>№6 от 08.02.2016</t>
  </si>
  <si>
    <t>09:20  2016.02.24</t>
  </si>
  <si>
    <t>10:10  2016.02.24</t>
  </si>
  <si>
    <t>10:10 2016.02.24</t>
  </si>
  <si>
    <t>№ 2 от 16.02.2016</t>
  </si>
  <si>
    <t xml:space="preserve">ПС "Холодильник" </t>
  </si>
  <si>
    <t>12:21  2016.04.04</t>
  </si>
  <si>
    <t>13:56  2016.04.04</t>
  </si>
  <si>
    <t>№ 5 от 04.04.2016.</t>
  </si>
  <si>
    <t xml:space="preserve">ПС"Холодильник"  </t>
  </si>
  <si>
    <t>21:05  2016.05.09</t>
  </si>
  <si>
    <t>21:16  2016.05.10</t>
  </si>
  <si>
    <t>21:16  2016.05.09</t>
  </si>
  <si>
    <t>№3 от 09.05.2016</t>
  </si>
  <si>
    <t>21:00  2016.05.31</t>
  </si>
  <si>
    <t>21:15  2016.05.31</t>
  </si>
  <si>
    <t>№14  от 31.05.2016</t>
  </si>
  <si>
    <t xml:space="preserve">  9:00  2016.06.05</t>
  </si>
  <si>
    <t xml:space="preserve">  11:42  2016.06.05</t>
  </si>
  <si>
    <t>№2 от 05.06.2016</t>
  </si>
  <si>
    <t xml:space="preserve">РП-110 </t>
  </si>
  <si>
    <t xml:space="preserve">  21:40  2016.06.17</t>
  </si>
  <si>
    <t xml:space="preserve"> 0:20  2016.06.18</t>
  </si>
  <si>
    <t>№11 от 17.06.2016</t>
  </si>
  <si>
    <t xml:space="preserve">ТП-2639 </t>
  </si>
  <si>
    <t>ЛЭП</t>
  </si>
  <si>
    <t>10:00  2016.07.08</t>
  </si>
  <si>
    <t>12:22  2016.07.08</t>
  </si>
  <si>
    <t>№4 от 08.07.2016</t>
  </si>
  <si>
    <t>13:30 2016.09.06</t>
  </si>
  <si>
    <t>13:45 2016.09.06</t>
  </si>
  <si>
    <t>№ 8 от 06.09.2016</t>
  </si>
  <si>
    <t>17:20 2016.09.25</t>
  </si>
  <si>
    <t>19:32 2016.09.25.</t>
  </si>
  <si>
    <t>№ 3 от 25.09.2016</t>
  </si>
  <si>
    <t>00:06 2016.10.04</t>
  </si>
  <si>
    <t>00:35 2016.10.04</t>
  </si>
  <si>
    <t>№ 13 от 04.10.2016</t>
  </si>
  <si>
    <t>2020</t>
  </si>
  <si>
    <t>Форма 6.1 - Расчет значения индикатора информативности за период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</si>
</sst>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dd/mm/yy\ h:mm;@"/>
    <numFmt numFmtId="167" formatCode="0.0"/>
  </numFmts>
  <fonts count="24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04"/>
    </font>
    <font>
      <b/>
      <u/>
      <sz val="10"/>
      <color rgb="FF000000"/>
      <name val="Calibri"/>
      <family val="2"/>
      <charset val="204"/>
    </font>
    <font>
      <b/>
      <u/>
      <sz val="12"/>
      <color rgb="FF000000"/>
      <name val="Calibri"/>
      <family val="2"/>
      <charset val="204"/>
    </font>
    <font>
      <u/>
      <sz val="12"/>
      <color theme="1"/>
      <name val="Calibri"/>
      <family val="2"/>
      <charset val="204"/>
      <scheme val="minor"/>
    </font>
    <font>
      <i/>
      <sz val="1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4" fillId="0" borderId="0"/>
  </cellStyleXfs>
  <cellXfs count="37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5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/>
    </xf>
    <xf numFmtId="0" fontId="7" fillId="0" borderId="9" xfId="0" applyFont="1" applyBorder="1" applyAlignment="1"/>
    <xf numFmtId="164" fontId="7" fillId="0" borderId="9" xfId="0" applyNumberFormat="1" applyFont="1" applyBorder="1" applyAlignment="1"/>
    <xf numFmtId="165" fontId="7" fillId="0" borderId="9" xfId="0" applyNumberFormat="1" applyFont="1" applyBorder="1" applyAlignment="1"/>
    <xf numFmtId="0" fontId="2" fillId="0" borderId="0" xfId="0" applyNumberFormat="1" applyFont="1" applyFill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justify"/>
    </xf>
    <xf numFmtId="0" fontId="7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justify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14" fillId="0" borderId="0" xfId="1" applyProtection="1">
      <protection locked="0"/>
    </xf>
    <xf numFmtId="0" fontId="14" fillId="0" borderId="0" xfId="1"/>
    <xf numFmtId="0" fontId="14" fillId="0" borderId="0" xfId="1" applyBorder="1"/>
    <xf numFmtId="0" fontId="14" fillId="0" borderId="0" xfId="1" applyBorder="1" applyAlignment="1"/>
    <xf numFmtId="0" fontId="14" fillId="0" borderId="0" xfId="1" applyBorder="1" applyAlignment="1">
      <alignment vertical="center"/>
    </xf>
    <xf numFmtId="0" fontId="14" fillId="0" borderId="0" xfId="1" applyFill="1" applyAlignment="1">
      <alignment wrapText="1"/>
    </xf>
    <xf numFmtId="0" fontId="20" fillId="0" borderId="12" xfId="1" applyFont="1" applyFill="1" applyBorder="1" applyAlignment="1" applyProtection="1">
      <alignment horizontal="center" vertical="center" textRotation="90" wrapText="1"/>
      <protection locked="0"/>
    </xf>
    <xf numFmtId="0" fontId="15" fillId="0" borderId="9" xfId="1" applyFont="1" applyFill="1" applyBorder="1" applyAlignment="1" applyProtection="1">
      <alignment horizontal="center" vertical="center" wrapText="1"/>
      <protection locked="0"/>
    </xf>
    <xf numFmtId="0" fontId="15" fillId="0" borderId="12" xfId="1" applyFont="1" applyFill="1" applyBorder="1" applyAlignment="1" applyProtection="1">
      <alignment horizontal="center" vertical="center" wrapText="1"/>
      <protection locked="0"/>
    </xf>
    <xf numFmtId="0" fontId="22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12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center" vertical="center" wrapText="1"/>
      <protection locked="0"/>
    </xf>
    <xf numFmtId="166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/>
    <xf numFmtId="0" fontId="0" fillId="2" borderId="0" xfId="0" applyFill="1"/>
    <xf numFmtId="164" fontId="9" fillId="0" borderId="0" xfId="0" applyNumberFormat="1" applyFont="1" applyBorder="1" applyAlignment="1">
      <alignment horizontal="center"/>
    </xf>
    <xf numFmtId="164" fontId="0" fillId="3" borderId="0" xfId="0" applyNumberFormat="1" applyFill="1"/>
    <xf numFmtId="0" fontId="14" fillId="0" borderId="1" xfId="1" applyBorder="1" applyAlignment="1">
      <alignment horizontal="center"/>
    </xf>
    <xf numFmtId="0" fontId="23" fillId="0" borderId="3" xfId="1" applyFont="1" applyBorder="1" applyAlignment="1">
      <alignment horizontal="center" vertical="center"/>
    </xf>
    <xf numFmtId="0" fontId="14" fillId="0" borderId="1" xfId="1" applyBorder="1" applyAlignment="1">
      <alignment vertical="center"/>
    </xf>
    <xf numFmtId="0" fontId="23" fillId="0" borderId="3" xfId="1" applyFont="1" applyBorder="1" applyAlignment="1">
      <alignment vertical="center"/>
    </xf>
    <xf numFmtId="2" fontId="0" fillId="2" borderId="0" xfId="0" applyNumberFormat="1" applyFill="1"/>
    <xf numFmtId="2" fontId="14" fillId="0" borderId="0" xfId="1" applyNumberFormat="1"/>
    <xf numFmtId="0" fontId="1" fillId="0" borderId="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justify" wrapText="1"/>
    </xf>
    <xf numFmtId="0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9" fillId="0" borderId="3" xfId="0" applyNumberFormat="1" applyFont="1" applyBorder="1" applyAlignment="1">
      <alignment horizontal="left" vertical="top" wrapText="1"/>
    </xf>
    <xf numFmtId="0" fontId="9" fillId="0" borderId="4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6" xfId="0" applyNumberFormat="1" applyFont="1" applyFill="1" applyBorder="1" applyAlignment="1">
      <alignment horizontal="left" vertical="top" wrapText="1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left" wrapText="1" indent="2"/>
    </xf>
    <xf numFmtId="0" fontId="2" fillId="0" borderId="4" xfId="0" applyFont="1" applyBorder="1" applyAlignment="1">
      <alignment horizontal="left" wrapText="1" indent="2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6" xfId="0" applyFill="1" applyBorder="1"/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 indent="2"/>
    </xf>
    <xf numFmtId="0" fontId="2" fillId="0" borderId="4" xfId="0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 indent="2"/>
    </xf>
    <xf numFmtId="0" fontId="2" fillId="0" borderId="4" xfId="0" applyFont="1" applyFill="1" applyBorder="1" applyAlignment="1">
      <alignment horizontal="left" indent="2"/>
    </xf>
    <xf numFmtId="167" fontId="2" fillId="0" borderId="7" xfId="0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center"/>
    </xf>
    <xf numFmtId="167" fontId="2" fillId="0" borderId="9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7" fillId="0" borderId="1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3" fillId="0" borderId="0" xfId="0" applyFont="1" applyAlignment="1">
      <alignment horizontal="center" vertical="justify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1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6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2" fillId="0" borderId="0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0" fillId="0" borderId="14" xfId="1" applyFont="1" applyFill="1" applyBorder="1" applyAlignment="1" applyProtection="1">
      <alignment horizontal="center" textRotation="90" wrapText="1"/>
      <protection locked="0"/>
    </xf>
    <xf numFmtId="0" fontId="20" fillId="0" borderId="15" xfId="1" applyFont="1" applyFill="1" applyBorder="1" applyAlignment="1" applyProtection="1">
      <alignment horizontal="center" textRotation="90" wrapText="1"/>
      <protection locked="0"/>
    </xf>
    <xf numFmtId="0" fontId="20" fillId="0" borderId="13" xfId="1" applyFont="1" applyFill="1" applyBorder="1" applyAlignment="1" applyProtection="1">
      <alignment horizontal="center" textRotation="90" wrapText="1"/>
      <protection locked="0"/>
    </xf>
    <xf numFmtId="0" fontId="20" fillId="0" borderId="7" xfId="1" applyFont="1" applyFill="1" applyBorder="1" applyAlignment="1" applyProtection="1">
      <alignment horizontal="center" vertical="center" wrapText="1"/>
      <protection locked="0"/>
    </xf>
    <xf numFmtId="0" fontId="20" fillId="0" borderId="8" xfId="1" applyFont="1" applyFill="1" applyBorder="1" applyAlignment="1" applyProtection="1">
      <alignment horizontal="center" vertical="center" wrapText="1"/>
      <protection locked="0"/>
    </xf>
    <xf numFmtId="0" fontId="20" fillId="0" borderId="9" xfId="1" applyFont="1" applyFill="1" applyBorder="1" applyAlignment="1" applyProtection="1">
      <alignment horizontal="center" vertical="center" wrapText="1"/>
      <protection locked="0"/>
    </xf>
    <xf numFmtId="0" fontId="20" fillId="0" borderId="7" xfId="1" applyFont="1" applyFill="1" applyBorder="1" applyAlignment="1" applyProtection="1">
      <alignment horizontal="center" textRotation="90" wrapText="1"/>
      <protection locked="0"/>
    </xf>
    <xf numFmtId="0" fontId="20" fillId="0" borderId="9" xfId="1" applyFont="1" applyFill="1" applyBorder="1" applyAlignment="1" applyProtection="1">
      <alignment horizontal="center" textRotation="90" wrapText="1"/>
      <protection locked="0"/>
    </xf>
    <xf numFmtId="0" fontId="14" fillId="0" borderId="1" xfId="1" applyBorder="1" applyAlignment="1">
      <alignment horizontal="center"/>
    </xf>
    <xf numFmtId="0" fontId="23" fillId="0" borderId="3" xfId="1" applyFont="1" applyBorder="1" applyAlignment="1">
      <alignment horizontal="center" vertical="center"/>
    </xf>
    <xf numFmtId="0" fontId="15" fillId="0" borderId="0" xfId="1" applyFont="1" applyAlignment="1" applyProtection="1">
      <alignment horizontal="left"/>
      <protection locked="0"/>
    </xf>
    <xf numFmtId="0" fontId="14" fillId="0" borderId="0" xfId="1" applyAlignment="1" applyProtection="1"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4" fillId="0" borderId="0" xfId="1" applyAlignment="1" applyProtection="1">
      <alignment horizontal="center" vertical="center"/>
      <protection locked="0"/>
    </xf>
    <xf numFmtId="0" fontId="20" fillId="0" borderId="14" xfId="1" applyFont="1" applyFill="1" applyBorder="1" applyAlignment="1" applyProtection="1">
      <alignment horizontal="center" vertical="center" wrapText="1"/>
      <protection locked="0"/>
    </xf>
    <xf numFmtId="0" fontId="20" fillId="0" borderId="15" xfId="1" applyFont="1" applyFill="1" applyBorder="1" applyAlignment="1" applyProtection="1">
      <alignment horizontal="center" vertical="center" wrapText="1"/>
      <protection locked="0"/>
    </xf>
    <xf numFmtId="0" fontId="20" fillId="0" borderId="13" xfId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0" fillId="0" borderId="0" xfId="0"/>
    <xf numFmtId="0" fontId="0" fillId="0" borderId="11" xfId="0" applyBorder="1"/>
    <xf numFmtId="49" fontId="2" fillId="0" borderId="5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6"/>
  <sheetViews>
    <sheetView view="pageBreakPreview" topLeftCell="A4" zoomScale="80" zoomScaleNormal="100" zoomScaleSheetLayoutView="80" workbookViewId="0">
      <selection activeCell="H17" sqref="H17:FE28"/>
    </sheetView>
  </sheetViews>
  <sheetFormatPr defaultColWidth="0.85546875" defaultRowHeight="15" x14ac:dyDescent="0.25"/>
  <cols>
    <col min="1" max="162" width="0.85546875" style="9"/>
    <col min="163" max="163" width="15.85546875" style="9" customWidth="1"/>
    <col min="164" max="16384" width="0.85546875" style="9"/>
  </cols>
  <sheetData>
    <row r="1" spans="1:161" s="1" customFormat="1" ht="11.25" customHeight="1" x14ac:dyDescent="0.2">
      <c r="DH1" s="1" t="s">
        <v>0</v>
      </c>
    </row>
    <row r="2" spans="1:161" s="1" customFormat="1" ht="11.25" customHeight="1" x14ac:dyDescent="0.2">
      <c r="DH2" s="1" t="s">
        <v>1</v>
      </c>
    </row>
    <row r="3" spans="1:161" s="1" customFormat="1" ht="11.25" customHeight="1" x14ac:dyDescent="0.2">
      <c r="DH3" s="1" t="s">
        <v>2</v>
      </c>
    </row>
    <row r="4" spans="1:161" s="1" customFormat="1" ht="11.25" customHeight="1" x14ac:dyDescent="0.2">
      <c r="DH4" s="1" t="s">
        <v>3</v>
      </c>
    </row>
    <row r="5" spans="1:161" s="1" customFormat="1" ht="11.25" customHeight="1" x14ac:dyDescent="0.2">
      <c r="DH5" s="1" t="s">
        <v>4</v>
      </c>
    </row>
    <row r="6" spans="1:161" s="1" customFormat="1" ht="11.25" customHeight="1" x14ac:dyDescent="0.2">
      <c r="DH6" s="1" t="s">
        <v>5</v>
      </c>
    </row>
    <row r="7" spans="1:161" s="2" customFormat="1" ht="13.5" customHeight="1" x14ac:dyDescent="0.25"/>
    <row r="8" spans="1:161" s="2" customFormat="1" ht="13.5" customHeight="1" x14ac:dyDescent="0.25">
      <c r="A8" s="131" t="s">
        <v>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</row>
    <row r="9" spans="1:161" s="2" customFormat="1" ht="13.5" customHeight="1" x14ac:dyDescent="0.25">
      <c r="A9" s="131" t="s">
        <v>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</row>
    <row r="10" spans="1:161" s="2" customFormat="1" ht="6" customHeight="1" x14ac:dyDescent="0.25"/>
    <row r="11" spans="1:161" s="4" customFormat="1" ht="15.75" x14ac:dyDescent="0.25">
      <c r="A11" s="132" t="s">
        <v>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</row>
    <row r="12" spans="1:161" s="4" customFormat="1" ht="15.75" x14ac:dyDescent="0.25">
      <c r="CO12" s="5" t="s">
        <v>9</v>
      </c>
      <c r="CP12" s="133" t="s">
        <v>268</v>
      </c>
      <c r="CQ12" s="133"/>
      <c r="CR12" s="133"/>
      <c r="CS12" s="133"/>
      <c r="CT12" s="133"/>
      <c r="CU12" s="133"/>
      <c r="CV12" s="133"/>
      <c r="CW12" s="133"/>
      <c r="CX12" s="4" t="s">
        <v>10</v>
      </c>
    </row>
    <row r="13" spans="1:161" s="2" customFormat="1" ht="6" customHeight="1" x14ac:dyDescent="0.25">
      <c r="CP13" s="65"/>
    </row>
    <row r="14" spans="1:161" s="2" customFormat="1" ht="13.5" customHeight="1" x14ac:dyDescent="0.25">
      <c r="FE14" s="6"/>
    </row>
    <row r="15" spans="1:161" s="2" customFormat="1" ht="45.75" customHeight="1" x14ac:dyDescent="0.25">
      <c r="A15" s="134" t="s">
        <v>12</v>
      </c>
      <c r="B15" s="134"/>
      <c r="C15" s="134"/>
      <c r="D15" s="134"/>
      <c r="E15" s="134"/>
      <c r="F15" s="134"/>
      <c r="G15" s="134"/>
      <c r="H15" s="134" t="s">
        <v>13</v>
      </c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5" t="s">
        <v>14</v>
      </c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6" t="s">
        <v>15</v>
      </c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8"/>
    </row>
    <row r="16" spans="1:161" s="2" customFormat="1" x14ac:dyDescent="0.25">
      <c r="A16" s="121">
        <v>1</v>
      </c>
      <c r="B16" s="121"/>
      <c r="C16" s="121"/>
      <c r="D16" s="121"/>
      <c r="E16" s="121"/>
      <c r="F16" s="121"/>
      <c r="G16" s="121"/>
      <c r="H16" s="121">
        <v>2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>
        <v>3</v>
      </c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>
        <v>4</v>
      </c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</row>
    <row r="17" spans="1:161" s="2" customFormat="1" x14ac:dyDescent="0.25">
      <c r="A17" s="114">
        <v>1</v>
      </c>
      <c r="B17" s="114"/>
      <c r="C17" s="114"/>
      <c r="D17" s="114"/>
      <c r="E17" s="114"/>
      <c r="F17" s="114"/>
      <c r="G17" s="114"/>
      <c r="H17" s="122" t="s">
        <v>267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4"/>
      <c r="BJ17" s="120">
        <v>4.2866666666977107</v>
      </c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18">
        <v>2641</v>
      </c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</row>
    <row r="18" spans="1:161" s="2" customFormat="1" x14ac:dyDescent="0.25">
      <c r="A18" s="114">
        <v>2</v>
      </c>
      <c r="B18" s="114"/>
      <c r="C18" s="114"/>
      <c r="D18" s="114"/>
      <c r="E18" s="114"/>
      <c r="F18" s="114"/>
      <c r="G18" s="114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7"/>
      <c r="BJ18" s="120">
        <v>2.2000000000000002</v>
      </c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18">
        <v>2641</v>
      </c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</row>
    <row r="19" spans="1:161" s="2" customFormat="1" x14ac:dyDescent="0.25">
      <c r="A19" s="114">
        <v>3</v>
      </c>
      <c r="B19" s="114"/>
      <c r="C19" s="114"/>
      <c r="D19" s="114"/>
      <c r="E19" s="114"/>
      <c r="F19" s="114"/>
      <c r="G19" s="114"/>
      <c r="H19" s="125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7"/>
      <c r="BJ19" s="120">
        <v>0</v>
      </c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18">
        <v>2641</v>
      </c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</row>
    <row r="20" spans="1:161" s="2" customFormat="1" x14ac:dyDescent="0.25">
      <c r="A20" s="114">
        <v>4</v>
      </c>
      <c r="B20" s="114"/>
      <c r="C20" s="114"/>
      <c r="D20" s="114"/>
      <c r="E20" s="114"/>
      <c r="F20" s="114"/>
      <c r="G20" s="114"/>
      <c r="H20" s="125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7"/>
      <c r="BJ20" s="120">
        <v>1.58</v>
      </c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18">
        <v>2641</v>
      </c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</row>
    <row r="21" spans="1:161" s="2" customFormat="1" x14ac:dyDescent="0.25">
      <c r="A21" s="114">
        <v>5</v>
      </c>
      <c r="B21" s="114"/>
      <c r="C21" s="114"/>
      <c r="D21" s="114"/>
      <c r="E21" s="114"/>
      <c r="F21" s="114"/>
      <c r="G21" s="114"/>
      <c r="H21" s="125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7"/>
      <c r="BJ21" s="120">
        <v>0.42999999994179233</v>
      </c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18">
        <v>2641</v>
      </c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</row>
    <row r="22" spans="1:161" s="2" customFormat="1" x14ac:dyDescent="0.25">
      <c r="A22" s="114">
        <v>6</v>
      </c>
      <c r="B22" s="114"/>
      <c r="C22" s="114"/>
      <c r="D22" s="114"/>
      <c r="E22" s="114"/>
      <c r="F22" s="114"/>
      <c r="G22" s="114"/>
      <c r="H22" s="125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7"/>
      <c r="BJ22" s="120">
        <v>9.5833333333333326E-2</v>
      </c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18">
        <v>2641</v>
      </c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</row>
    <row r="23" spans="1:161" s="2" customFormat="1" x14ac:dyDescent="0.25">
      <c r="A23" s="114">
        <v>7</v>
      </c>
      <c r="B23" s="114"/>
      <c r="C23" s="114"/>
      <c r="D23" s="114"/>
      <c r="E23" s="114"/>
      <c r="F23" s="114"/>
      <c r="G23" s="114"/>
      <c r="H23" s="125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7"/>
      <c r="BJ23" s="120">
        <v>2.37</v>
      </c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18">
        <v>2641</v>
      </c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</row>
    <row r="24" spans="1:161" s="2" customFormat="1" x14ac:dyDescent="0.25">
      <c r="A24" s="114">
        <v>8</v>
      </c>
      <c r="B24" s="114"/>
      <c r="C24" s="114"/>
      <c r="D24" s="114"/>
      <c r="E24" s="114"/>
      <c r="F24" s="114"/>
      <c r="G24" s="114"/>
      <c r="H24" s="125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7"/>
      <c r="BJ24" s="120">
        <v>0</v>
      </c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18">
        <v>2641</v>
      </c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</row>
    <row r="25" spans="1:161" s="2" customFormat="1" x14ac:dyDescent="0.25">
      <c r="A25" s="114">
        <v>9</v>
      </c>
      <c r="B25" s="114"/>
      <c r="C25" s="114"/>
      <c r="D25" s="114"/>
      <c r="E25" s="114"/>
      <c r="F25" s="114"/>
      <c r="G25" s="114"/>
      <c r="H25" s="125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7"/>
      <c r="BJ25" s="120">
        <v>2.4500000000000002</v>
      </c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18">
        <v>2641</v>
      </c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</row>
    <row r="26" spans="1:161" s="2" customFormat="1" x14ac:dyDescent="0.25">
      <c r="A26" s="114">
        <v>10</v>
      </c>
      <c r="B26" s="114"/>
      <c r="C26" s="114"/>
      <c r="D26" s="114"/>
      <c r="E26" s="114"/>
      <c r="F26" s="114"/>
      <c r="G26" s="114"/>
      <c r="H26" s="125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7"/>
      <c r="BJ26" s="120">
        <v>0.28999999999999998</v>
      </c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18">
        <v>2641</v>
      </c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</row>
    <row r="27" spans="1:161" s="2" customFormat="1" x14ac:dyDescent="0.25">
      <c r="A27" s="114">
        <v>11</v>
      </c>
      <c r="B27" s="114"/>
      <c r="C27" s="114"/>
      <c r="D27" s="114"/>
      <c r="E27" s="114"/>
      <c r="F27" s="114"/>
      <c r="G27" s="114"/>
      <c r="H27" s="125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7"/>
      <c r="BJ27" s="115">
        <v>0</v>
      </c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8">
        <v>2641</v>
      </c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</row>
    <row r="28" spans="1:161" s="2" customFormat="1" x14ac:dyDescent="0.25">
      <c r="A28" s="114">
        <v>12</v>
      </c>
      <c r="B28" s="114"/>
      <c r="C28" s="114"/>
      <c r="D28" s="114"/>
      <c r="E28" s="114"/>
      <c r="F28" s="114"/>
      <c r="G28" s="114"/>
      <c r="H28" s="128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30"/>
      <c r="BJ28" s="115">
        <v>0</v>
      </c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8">
        <v>2641</v>
      </c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</row>
    <row r="29" spans="1:161" s="2" customFormat="1" x14ac:dyDescent="0.25"/>
    <row r="30" spans="1:161" s="2" customFormat="1" ht="13.5" customHeight="1" x14ac:dyDescent="0.25">
      <c r="L30" s="119" t="s">
        <v>196</v>
      </c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X30" s="119" t="s">
        <v>175</v>
      </c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3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</row>
    <row r="31" spans="1:161" s="2" customFormat="1" ht="13.5" customHeight="1" x14ac:dyDescent="0.25">
      <c r="L31" s="113" t="s">
        <v>16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7"/>
      <c r="BX31" s="113" t="s">
        <v>17</v>
      </c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7"/>
      <c r="DY31" s="113" t="s">
        <v>18</v>
      </c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</row>
    <row r="32" spans="1:161" s="2" customFormat="1" x14ac:dyDescent="0.25"/>
    <row r="33" spans="1:22" s="2" customFormat="1" x14ac:dyDescent="0.25"/>
    <row r="34" spans="1:22" s="1" customFormat="1" ht="12" x14ac:dyDescent="0.2"/>
    <row r="35" spans="1:22" s="2" customForma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s="2" customFormat="1" ht="15.75" customHeight="1" x14ac:dyDescent="0.25">
      <c r="F36" s="1" t="s">
        <v>19</v>
      </c>
    </row>
  </sheetData>
  <mergeCells count="55">
    <mergeCell ref="A8:FE8"/>
    <mergeCell ref="A9:FE9"/>
    <mergeCell ref="A11:FE11"/>
    <mergeCell ref="CP12:CW12"/>
    <mergeCell ref="A15:G15"/>
    <mergeCell ref="H15:BI15"/>
    <mergeCell ref="BJ15:DG15"/>
    <mergeCell ref="DH15:FE15"/>
    <mergeCell ref="A16:G16"/>
    <mergeCell ref="H16:BI16"/>
    <mergeCell ref="BJ16:DG16"/>
    <mergeCell ref="DH16:FE16"/>
    <mergeCell ref="A17:G17"/>
    <mergeCell ref="BJ17:DG17"/>
    <mergeCell ref="DH17:FE17"/>
    <mergeCell ref="H17:BI28"/>
    <mergeCell ref="A18:G18"/>
    <mergeCell ref="BJ18:DG18"/>
    <mergeCell ref="DH18:FE18"/>
    <mergeCell ref="A19:G19"/>
    <mergeCell ref="BJ19:DG19"/>
    <mergeCell ref="DH19:FE19"/>
    <mergeCell ref="A20:G20"/>
    <mergeCell ref="BJ20:DG20"/>
    <mergeCell ref="DH20:FE20"/>
    <mergeCell ref="A21:G21"/>
    <mergeCell ref="BJ21:DG21"/>
    <mergeCell ref="DH21:FE21"/>
    <mergeCell ref="A22:G22"/>
    <mergeCell ref="BJ22:DG22"/>
    <mergeCell ref="DH22:FE22"/>
    <mergeCell ref="A27:G27"/>
    <mergeCell ref="BJ27:DG27"/>
    <mergeCell ref="DH27:FE27"/>
    <mergeCell ref="A23:G23"/>
    <mergeCell ref="BJ23:DG23"/>
    <mergeCell ref="DH23:FE23"/>
    <mergeCell ref="A24:G24"/>
    <mergeCell ref="BJ24:DG24"/>
    <mergeCell ref="DH24:FE24"/>
    <mergeCell ref="A25:G25"/>
    <mergeCell ref="BJ25:DG25"/>
    <mergeCell ref="DH25:FE25"/>
    <mergeCell ref="A26:G26"/>
    <mergeCell ref="BJ26:DG26"/>
    <mergeCell ref="DH26:FE26"/>
    <mergeCell ref="L31:BV31"/>
    <mergeCell ref="BX31:DW31"/>
    <mergeCell ref="DY31:ET31"/>
    <mergeCell ref="A28:G28"/>
    <mergeCell ref="BJ28:DG28"/>
    <mergeCell ref="DH28:FE28"/>
    <mergeCell ref="L30:BV30"/>
    <mergeCell ref="BX30:DW30"/>
    <mergeCell ref="DY30:ET30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9"/>
  <sheetViews>
    <sheetView view="pageBreakPreview" topLeftCell="A16" zoomScale="60" zoomScaleNormal="50" workbookViewId="0">
      <selection activeCell="H17" sqref="H17:FE28"/>
    </sheetView>
  </sheetViews>
  <sheetFormatPr defaultRowHeight="15" x14ac:dyDescent="0.25"/>
  <cols>
    <col min="1" max="1" width="4.85546875" style="87" customWidth="1"/>
    <col min="2" max="2" width="27.42578125" style="87" customWidth="1"/>
    <col min="3" max="3" width="22.85546875" style="87" customWidth="1"/>
    <col min="4" max="6" width="9.140625" style="87"/>
    <col min="7" max="10" width="9.140625" style="87" customWidth="1"/>
    <col min="11" max="11" width="8.7109375" style="87" customWidth="1"/>
    <col min="12" max="28" width="9.140625" style="87" customWidth="1"/>
    <col min="29" max="29" width="16.85546875" style="87" customWidth="1"/>
    <col min="30" max="30" width="19.5703125" style="87" customWidth="1"/>
    <col min="31" max="31" width="19.28515625" style="87" customWidth="1"/>
    <col min="32" max="32" width="11.5703125" style="87" bestFit="1" customWidth="1"/>
    <col min="33" max="34" width="9.140625" style="87"/>
    <col min="35" max="35" width="9.85546875" style="87" customWidth="1"/>
    <col min="36" max="16384" width="9.140625" style="87"/>
  </cols>
  <sheetData>
    <row r="1" spans="1:39" x14ac:dyDescent="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9" x14ac:dyDescent="0.25">
      <c r="A2" s="312" t="s">
        <v>333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</row>
    <row r="3" spans="1:39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1:39" ht="15.75" x14ac:dyDescent="0.25">
      <c r="A4" s="314" t="s">
        <v>197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</row>
    <row r="5" spans="1:39" x14ac:dyDescent="0.25">
      <c r="A5" s="316" t="s">
        <v>298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</row>
    <row r="6" spans="1:39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</row>
    <row r="7" spans="1:39" s="91" customFormat="1" ht="35.25" customHeight="1" x14ac:dyDescent="0.25">
      <c r="A7" s="302" t="s">
        <v>299</v>
      </c>
      <c r="B7" s="318" t="s">
        <v>300</v>
      </c>
      <c r="C7" s="318" t="s">
        <v>301</v>
      </c>
      <c r="D7" s="302" t="s">
        <v>215</v>
      </c>
      <c r="E7" s="302" t="s">
        <v>216</v>
      </c>
      <c r="F7" s="302" t="s">
        <v>302</v>
      </c>
      <c r="G7" s="302" t="s">
        <v>303</v>
      </c>
      <c r="H7" s="302" t="s">
        <v>304</v>
      </c>
      <c r="I7" s="305" t="s">
        <v>305</v>
      </c>
      <c r="J7" s="306"/>
      <c r="K7" s="306"/>
      <c r="L7" s="306"/>
      <c r="M7" s="306"/>
      <c r="N7" s="306"/>
      <c r="O7" s="306"/>
      <c r="P7" s="307"/>
      <c r="Q7" s="305" t="s">
        <v>306</v>
      </c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7"/>
      <c r="AC7" s="302" t="s">
        <v>307</v>
      </c>
      <c r="AD7" s="302" t="s">
        <v>308</v>
      </c>
      <c r="AE7" s="302" t="s">
        <v>309</v>
      </c>
      <c r="AF7" s="302" t="s">
        <v>310</v>
      </c>
      <c r="AG7" s="302" t="s">
        <v>311</v>
      </c>
      <c r="AH7" s="302" t="s">
        <v>312</v>
      </c>
      <c r="AI7" s="302" t="s">
        <v>313</v>
      </c>
    </row>
    <row r="8" spans="1:39" s="91" customFormat="1" ht="27" customHeight="1" x14ac:dyDescent="0.25">
      <c r="A8" s="303"/>
      <c r="B8" s="319"/>
      <c r="C8" s="319"/>
      <c r="D8" s="303"/>
      <c r="E8" s="303"/>
      <c r="F8" s="303"/>
      <c r="G8" s="303"/>
      <c r="H8" s="303"/>
      <c r="I8" s="305" t="s">
        <v>219</v>
      </c>
      <c r="J8" s="306"/>
      <c r="K8" s="306"/>
      <c r="L8" s="306"/>
      <c r="M8" s="307"/>
      <c r="N8" s="302" t="s">
        <v>217</v>
      </c>
      <c r="O8" s="302" t="s">
        <v>218</v>
      </c>
      <c r="P8" s="302" t="s">
        <v>314</v>
      </c>
      <c r="Q8" s="305" t="s">
        <v>219</v>
      </c>
      <c r="R8" s="306"/>
      <c r="S8" s="306"/>
      <c r="T8" s="306"/>
      <c r="U8" s="306"/>
      <c r="V8" s="306"/>
      <c r="W8" s="306"/>
      <c r="X8" s="306"/>
      <c r="Y8" s="307"/>
      <c r="Z8" s="302" t="s">
        <v>217</v>
      </c>
      <c r="AA8" s="302" t="s">
        <v>218</v>
      </c>
      <c r="AB8" s="302" t="s">
        <v>315</v>
      </c>
      <c r="AC8" s="303"/>
      <c r="AD8" s="303"/>
      <c r="AE8" s="303"/>
      <c r="AF8" s="303"/>
      <c r="AG8" s="303"/>
      <c r="AH8" s="303"/>
      <c r="AI8" s="303"/>
    </row>
    <row r="9" spans="1:39" s="91" customFormat="1" ht="65.25" customHeight="1" x14ac:dyDescent="0.25">
      <c r="A9" s="303"/>
      <c r="B9" s="319"/>
      <c r="C9" s="319"/>
      <c r="D9" s="303"/>
      <c r="E9" s="303"/>
      <c r="F9" s="303"/>
      <c r="G9" s="303"/>
      <c r="H9" s="303"/>
      <c r="I9" s="308" t="s">
        <v>316</v>
      </c>
      <c r="J9" s="309"/>
      <c r="K9" s="308" t="s">
        <v>317</v>
      </c>
      <c r="L9" s="309"/>
      <c r="M9" s="302" t="s">
        <v>318</v>
      </c>
      <c r="N9" s="303"/>
      <c r="O9" s="303"/>
      <c r="P9" s="303"/>
      <c r="Q9" s="308" t="s">
        <v>316</v>
      </c>
      <c r="R9" s="309"/>
      <c r="S9" s="308" t="s">
        <v>317</v>
      </c>
      <c r="T9" s="309"/>
      <c r="U9" s="302" t="s">
        <v>318</v>
      </c>
      <c r="V9" s="302" t="s">
        <v>220</v>
      </c>
      <c r="W9" s="302" t="s">
        <v>221</v>
      </c>
      <c r="X9" s="302" t="s">
        <v>319</v>
      </c>
      <c r="Y9" s="302" t="s">
        <v>320</v>
      </c>
      <c r="Z9" s="303"/>
      <c r="AA9" s="303"/>
      <c r="AB9" s="303"/>
      <c r="AC9" s="303"/>
      <c r="AD9" s="303"/>
      <c r="AE9" s="303"/>
      <c r="AF9" s="303"/>
      <c r="AG9" s="303"/>
      <c r="AH9" s="303"/>
      <c r="AI9" s="303"/>
    </row>
    <row r="10" spans="1:39" s="91" customFormat="1" ht="123" customHeight="1" x14ac:dyDescent="0.25">
      <c r="A10" s="304"/>
      <c r="B10" s="320"/>
      <c r="C10" s="320"/>
      <c r="D10" s="304"/>
      <c r="E10" s="304"/>
      <c r="F10" s="304"/>
      <c r="G10" s="304"/>
      <c r="H10" s="304"/>
      <c r="I10" s="92" t="s">
        <v>222</v>
      </c>
      <c r="J10" s="92" t="s">
        <v>223</v>
      </c>
      <c r="K10" s="92" t="s">
        <v>222</v>
      </c>
      <c r="L10" s="92" t="s">
        <v>223</v>
      </c>
      <c r="M10" s="304"/>
      <c r="N10" s="304"/>
      <c r="O10" s="304"/>
      <c r="P10" s="304"/>
      <c r="Q10" s="92" t="s">
        <v>222</v>
      </c>
      <c r="R10" s="92" t="s">
        <v>223</v>
      </c>
      <c r="S10" s="92" t="s">
        <v>222</v>
      </c>
      <c r="T10" s="92" t="s">
        <v>223</v>
      </c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</row>
    <row r="11" spans="1:39" s="91" customFormat="1" ht="25.5" customHeight="1" x14ac:dyDescent="0.25">
      <c r="A11" s="93">
        <v>1</v>
      </c>
      <c r="B11" s="94" t="s">
        <v>224</v>
      </c>
      <c r="C11" s="94" t="s">
        <v>225</v>
      </c>
      <c r="D11" s="94" t="s">
        <v>226</v>
      </c>
      <c r="E11" s="94" t="s">
        <v>227</v>
      </c>
      <c r="F11" s="94" t="s">
        <v>228</v>
      </c>
      <c r="G11" s="94" t="s">
        <v>229</v>
      </c>
      <c r="H11" s="94" t="s">
        <v>230</v>
      </c>
      <c r="I11" s="94" t="s">
        <v>231</v>
      </c>
      <c r="J11" s="94" t="s">
        <v>232</v>
      </c>
      <c r="K11" s="94" t="s">
        <v>233</v>
      </c>
      <c r="L11" s="94" t="s">
        <v>321</v>
      </c>
      <c r="M11" s="94" t="s">
        <v>234</v>
      </c>
      <c r="N11" s="94" t="s">
        <v>235</v>
      </c>
      <c r="O11" s="94" t="s">
        <v>236</v>
      </c>
      <c r="P11" s="94" t="s">
        <v>237</v>
      </c>
      <c r="Q11" s="94" t="s">
        <v>238</v>
      </c>
      <c r="R11" s="94" t="s">
        <v>239</v>
      </c>
      <c r="S11" s="94" t="s">
        <v>240</v>
      </c>
      <c r="T11" s="94" t="s">
        <v>241</v>
      </c>
      <c r="U11" s="94" t="s">
        <v>242</v>
      </c>
      <c r="V11" s="94" t="s">
        <v>243</v>
      </c>
      <c r="W11" s="94" t="s">
        <v>244</v>
      </c>
      <c r="X11" s="94" t="s">
        <v>245</v>
      </c>
      <c r="Y11" s="94" t="s">
        <v>246</v>
      </c>
      <c r="Z11" s="94" t="s">
        <v>247</v>
      </c>
      <c r="AA11" s="94" t="s">
        <v>248</v>
      </c>
      <c r="AB11" s="94" t="s">
        <v>249</v>
      </c>
      <c r="AC11" s="94" t="s">
        <v>250</v>
      </c>
      <c r="AD11" s="94" t="s">
        <v>251</v>
      </c>
      <c r="AE11" s="94" t="s">
        <v>252</v>
      </c>
      <c r="AF11" s="94" t="s">
        <v>253</v>
      </c>
      <c r="AG11" s="94" t="s">
        <v>254</v>
      </c>
      <c r="AH11" s="94" t="s">
        <v>255</v>
      </c>
      <c r="AI11" s="94" t="s">
        <v>256</v>
      </c>
    </row>
    <row r="12" spans="1:39" s="104" customFormat="1" ht="24" x14ac:dyDescent="0.2">
      <c r="A12" s="103">
        <v>1</v>
      </c>
      <c r="B12" s="95" t="s">
        <v>197</v>
      </c>
      <c r="C12" s="96" t="s">
        <v>334</v>
      </c>
      <c r="D12" s="97" t="s">
        <v>322</v>
      </c>
      <c r="E12" s="97">
        <v>0.4</v>
      </c>
      <c r="F12" s="97">
        <v>1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1</v>
      </c>
      <c r="N12" s="97">
        <v>0</v>
      </c>
      <c r="O12" s="97">
        <v>0</v>
      </c>
      <c r="P12" s="97">
        <v>1</v>
      </c>
      <c r="Q12" s="97">
        <v>0</v>
      </c>
      <c r="R12" s="97">
        <v>0</v>
      </c>
      <c r="S12" s="97">
        <v>0</v>
      </c>
      <c r="T12" s="97">
        <v>0</v>
      </c>
      <c r="U12" s="97">
        <v>1</v>
      </c>
      <c r="V12" s="97">
        <v>1</v>
      </c>
      <c r="W12" s="97">
        <v>0</v>
      </c>
      <c r="X12" s="97">
        <v>0</v>
      </c>
      <c r="Y12" s="97">
        <v>1</v>
      </c>
      <c r="Z12" s="97">
        <v>0</v>
      </c>
      <c r="AA12" s="97">
        <v>0</v>
      </c>
      <c r="AB12" s="97">
        <v>1</v>
      </c>
      <c r="AC12" s="98" t="s">
        <v>335</v>
      </c>
      <c r="AD12" s="98" t="s">
        <v>336</v>
      </c>
      <c r="AE12" s="98" t="s">
        <v>336</v>
      </c>
      <c r="AF12" s="102">
        <v>2.67</v>
      </c>
      <c r="AG12" s="99">
        <v>0.08</v>
      </c>
      <c r="AH12" s="100" t="s">
        <v>323</v>
      </c>
      <c r="AI12" s="100" t="s">
        <v>337</v>
      </c>
      <c r="AJ12" s="111"/>
      <c r="AK12" s="106"/>
      <c r="AM12" s="111"/>
    </row>
    <row r="13" spans="1:39" s="104" customFormat="1" ht="24" x14ac:dyDescent="0.2">
      <c r="A13" s="103">
        <v>2</v>
      </c>
      <c r="B13" s="95" t="s">
        <v>197</v>
      </c>
      <c r="C13" s="96" t="s">
        <v>334</v>
      </c>
      <c r="D13" s="97" t="s">
        <v>322</v>
      </c>
      <c r="E13" s="97">
        <v>0.4</v>
      </c>
      <c r="F13" s="97">
        <v>1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1</v>
      </c>
      <c r="N13" s="97">
        <v>0</v>
      </c>
      <c r="O13" s="97">
        <v>0</v>
      </c>
      <c r="P13" s="97">
        <v>1</v>
      </c>
      <c r="Q13" s="97">
        <v>0</v>
      </c>
      <c r="R13" s="97">
        <v>0</v>
      </c>
      <c r="S13" s="97">
        <v>0</v>
      </c>
      <c r="T13" s="97">
        <v>0</v>
      </c>
      <c r="U13" s="97">
        <v>1</v>
      </c>
      <c r="V13" s="97">
        <v>1</v>
      </c>
      <c r="W13" s="97">
        <v>0</v>
      </c>
      <c r="X13" s="97">
        <v>0</v>
      </c>
      <c r="Y13" s="97">
        <v>1</v>
      </c>
      <c r="Z13" s="97">
        <v>0</v>
      </c>
      <c r="AA13" s="97">
        <v>0</v>
      </c>
      <c r="AB13" s="97">
        <v>1</v>
      </c>
      <c r="AC13" s="98" t="s">
        <v>338</v>
      </c>
      <c r="AD13" s="98" t="s">
        <v>339</v>
      </c>
      <c r="AE13" s="98" t="s">
        <v>339</v>
      </c>
      <c r="AF13" s="102">
        <v>1.6166666666977108</v>
      </c>
      <c r="AG13" s="99">
        <v>0.08</v>
      </c>
      <c r="AH13" s="100" t="s">
        <v>323</v>
      </c>
      <c r="AI13" s="100" t="s">
        <v>340</v>
      </c>
      <c r="AJ13" s="111"/>
      <c r="AK13" s="106"/>
      <c r="AM13" s="111"/>
    </row>
    <row r="14" spans="1:39" s="104" customFormat="1" ht="24" x14ac:dyDescent="0.2">
      <c r="A14" s="103">
        <v>3</v>
      </c>
      <c r="B14" s="95" t="s">
        <v>197</v>
      </c>
      <c r="C14" s="96" t="s">
        <v>341</v>
      </c>
      <c r="D14" s="97" t="s">
        <v>342</v>
      </c>
      <c r="E14" s="97">
        <v>6</v>
      </c>
      <c r="F14" s="97">
        <v>1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1</v>
      </c>
      <c r="O14" s="97">
        <v>0</v>
      </c>
      <c r="P14" s="97">
        <v>1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8" t="s">
        <v>343</v>
      </c>
      <c r="AD14" s="98" t="s">
        <v>344</v>
      </c>
      <c r="AE14" s="98" t="s">
        <v>344</v>
      </c>
      <c r="AF14" s="102">
        <v>0.92</v>
      </c>
      <c r="AG14" s="99">
        <v>0</v>
      </c>
      <c r="AH14" s="100" t="s">
        <v>323</v>
      </c>
      <c r="AI14" s="100" t="s">
        <v>345</v>
      </c>
      <c r="AJ14" s="111"/>
      <c r="AK14" s="106"/>
      <c r="AM14" s="111"/>
    </row>
    <row r="15" spans="1:39" s="104" customFormat="1" ht="24" x14ac:dyDescent="0.2">
      <c r="A15" s="103">
        <v>4</v>
      </c>
      <c r="B15" s="95" t="s">
        <v>197</v>
      </c>
      <c r="C15" s="96" t="s">
        <v>341</v>
      </c>
      <c r="D15" s="97" t="s">
        <v>342</v>
      </c>
      <c r="E15" s="97">
        <v>6</v>
      </c>
      <c r="F15" s="97">
        <v>1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1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8" t="s">
        <v>346</v>
      </c>
      <c r="AD15" s="98" t="s">
        <v>347</v>
      </c>
      <c r="AE15" s="98" t="s">
        <v>348</v>
      </c>
      <c r="AF15" s="102">
        <v>0.45</v>
      </c>
      <c r="AG15" s="99">
        <v>0</v>
      </c>
      <c r="AH15" s="100" t="s">
        <v>323</v>
      </c>
      <c r="AI15" s="100" t="s">
        <v>349</v>
      </c>
      <c r="AJ15" s="111"/>
      <c r="AK15" s="106"/>
      <c r="AM15" s="111"/>
    </row>
    <row r="16" spans="1:39" s="104" customFormat="1" ht="24" x14ac:dyDescent="0.2">
      <c r="A16" s="103">
        <v>5</v>
      </c>
      <c r="B16" s="95" t="s">
        <v>197</v>
      </c>
      <c r="C16" s="96" t="s">
        <v>341</v>
      </c>
      <c r="D16" s="97" t="s">
        <v>342</v>
      </c>
      <c r="E16" s="97">
        <v>6</v>
      </c>
      <c r="F16" s="97">
        <v>1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2</v>
      </c>
      <c r="M16" s="97">
        <v>0</v>
      </c>
      <c r="N16" s="97">
        <v>0</v>
      </c>
      <c r="O16" s="97">
        <v>0</v>
      </c>
      <c r="P16" s="97">
        <v>2</v>
      </c>
      <c r="Q16" s="97">
        <v>0</v>
      </c>
      <c r="R16" s="97">
        <v>0</v>
      </c>
      <c r="S16" s="97">
        <v>0</v>
      </c>
      <c r="T16" s="97">
        <v>2</v>
      </c>
      <c r="U16" s="97">
        <v>0</v>
      </c>
      <c r="V16" s="97">
        <v>0</v>
      </c>
      <c r="W16" s="97">
        <v>0</v>
      </c>
      <c r="X16" s="97">
        <v>0</v>
      </c>
      <c r="Y16" s="97">
        <v>2</v>
      </c>
      <c r="Z16" s="97">
        <v>0</v>
      </c>
      <c r="AA16" s="97">
        <v>0</v>
      </c>
      <c r="AB16" s="97">
        <v>2</v>
      </c>
      <c r="AC16" s="98" t="s">
        <v>350</v>
      </c>
      <c r="AD16" s="98" t="s">
        <v>351</v>
      </c>
      <c r="AE16" s="98" t="s">
        <v>352</v>
      </c>
      <c r="AF16" s="102">
        <v>0.83</v>
      </c>
      <c r="AG16" s="99">
        <v>0.8</v>
      </c>
      <c r="AH16" s="100" t="s">
        <v>323</v>
      </c>
      <c r="AI16" s="100" t="s">
        <v>353</v>
      </c>
      <c r="AJ16" s="111"/>
      <c r="AK16" s="106"/>
      <c r="AM16" s="111"/>
    </row>
    <row r="17" spans="1:46" s="104" customFormat="1" ht="24" x14ac:dyDescent="0.2">
      <c r="A17" s="103">
        <v>6</v>
      </c>
      <c r="B17" s="95" t="s">
        <v>197</v>
      </c>
      <c r="C17" s="96" t="s">
        <v>354</v>
      </c>
      <c r="D17" s="97" t="s">
        <v>342</v>
      </c>
      <c r="E17" s="97">
        <v>6</v>
      </c>
      <c r="F17" s="97">
        <v>1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1</v>
      </c>
      <c r="M17" s="97">
        <v>0</v>
      </c>
      <c r="N17" s="97">
        <v>0</v>
      </c>
      <c r="O17" s="97">
        <v>0</v>
      </c>
      <c r="P17" s="97">
        <v>1</v>
      </c>
      <c r="Q17" s="97">
        <v>0</v>
      </c>
      <c r="R17" s="97">
        <v>0</v>
      </c>
      <c r="S17" s="97">
        <v>0</v>
      </c>
      <c r="T17" s="97">
        <v>1</v>
      </c>
      <c r="U17" s="97">
        <v>0</v>
      </c>
      <c r="V17" s="97">
        <v>0</v>
      </c>
      <c r="W17" s="97">
        <v>1</v>
      </c>
      <c r="X17" s="97">
        <v>0</v>
      </c>
      <c r="Y17" s="97">
        <v>1</v>
      </c>
      <c r="Z17" s="97">
        <v>0</v>
      </c>
      <c r="AA17" s="97">
        <v>0</v>
      </c>
      <c r="AB17" s="97">
        <v>1</v>
      </c>
      <c r="AC17" s="101" t="s">
        <v>355</v>
      </c>
      <c r="AD17" s="101" t="s">
        <v>356</v>
      </c>
      <c r="AE17" s="101" t="s">
        <v>356</v>
      </c>
      <c r="AF17" s="102">
        <v>1.58</v>
      </c>
      <c r="AG17" s="99">
        <v>0</v>
      </c>
      <c r="AH17" s="100" t="s">
        <v>323</v>
      </c>
      <c r="AI17" s="100" t="s">
        <v>357</v>
      </c>
      <c r="AJ17" s="111"/>
      <c r="AK17" s="106"/>
      <c r="AM17" s="111"/>
    </row>
    <row r="18" spans="1:46" s="104" customFormat="1" ht="24" x14ac:dyDescent="0.2">
      <c r="A18" s="103">
        <v>7</v>
      </c>
      <c r="B18" s="95" t="s">
        <v>197</v>
      </c>
      <c r="C18" s="96" t="s">
        <v>358</v>
      </c>
      <c r="D18" s="97" t="s">
        <v>342</v>
      </c>
      <c r="E18" s="97">
        <v>6</v>
      </c>
      <c r="F18" s="97">
        <v>1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1</v>
      </c>
      <c r="O18" s="97">
        <v>0</v>
      </c>
      <c r="P18" s="97">
        <v>1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101" t="s">
        <v>359</v>
      </c>
      <c r="AD18" s="101" t="s">
        <v>360</v>
      </c>
      <c r="AE18" s="101" t="s">
        <v>361</v>
      </c>
      <c r="AF18" s="102">
        <v>0.18</v>
      </c>
      <c r="AG18" s="99">
        <v>0</v>
      </c>
      <c r="AH18" s="100" t="s">
        <v>323</v>
      </c>
      <c r="AI18" s="100" t="s">
        <v>362</v>
      </c>
      <c r="AJ18" s="111"/>
      <c r="AK18" s="106"/>
      <c r="AM18" s="111"/>
    </row>
    <row r="19" spans="1:46" s="104" customFormat="1" ht="24" x14ac:dyDescent="0.2">
      <c r="A19" s="103">
        <v>8</v>
      </c>
      <c r="B19" s="95" t="s">
        <v>197</v>
      </c>
      <c r="C19" s="96" t="s">
        <v>358</v>
      </c>
      <c r="D19" s="97" t="s">
        <v>342</v>
      </c>
      <c r="E19" s="97">
        <v>6</v>
      </c>
      <c r="F19" s="97">
        <v>1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1</v>
      </c>
      <c r="O19" s="97">
        <v>0</v>
      </c>
      <c r="P19" s="97">
        <v>1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101" t="s">
        <v>363</v>
      </c>
      <c r="AD19" s="101" t="s">
        <v>364</v>
      </c>
      <c r="AE19" s="101" t="s">
        <v>364</v>
      </c>
      <c r="AF19" s="102">
        <v>0.24999999994179234</v>
      </c>
      <c r="AG19" s="99">
        <v>0</v>
      </c>
      <c r="AH19" s="100" t="s">
        <v>323</v>
      </c>
      <c r="AI19" s="100" t="s">
        <v>365</v>
      </c>
      <c r="AJ19" s="111"/>
      <c r="AK19" s="106"/>
      <c r="AM19" s="111"/>
    </row>
    <row r="20" spans="1:46" s="104" customFormat="1" ht="24" x14ac:dyDescent="0.2">
      <c r="A20" s="103">
        <v>9</v>
      </c>
      <c r="B20" s="95" t="s">
        <v>197</v>
      </c>
      <c r="C20" s="96" t="s">
        <v>358</v>
      </c>
      <c r="D20" s="97" t="s">
        <v>324</v>
      </c>
      <c r="E20" s="97">
        <v>6</v>
      </c>
      <c r="F20" s="97">
        <v>1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1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97">
        <v>1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101" t="s">
        <v>366</v>
      </c>
      <c r="AD20" s="101" t="s">
        <v>367</v>
      </c>
      <c r="AE20" s="101" t="s">
        <v>367</v>
      </c>
      <c r="AF20" s="102">
        <v>2.7777777777777776E-2</v>
      </c>
      <c r="AG20" s="99">
        <v>0</v>
      </c>
      <c r="AH20" s="100" t="s">
        <v>323</v>
      </c>
      <c r="AI20" s="100" t="s">
        <v>368</v>
      </c>
      <c r="AJ20" s="111"/>
      <c r="AK20" s="106"/>
      <c r="AM20" s="111"/>
    </row>
    <row r="21" spans="1:46" s="104" customFormat="1" ht="25.5" x14ac:dyDescent="0.2">
      <c r="A21" s="103">
        <v>10</v>
      </c>
      <c r="B21" s="95" t="s">
        <v>197</v>
      </c>
      <c r="C21" s="96" t="s">
        <v>369</v>
      </c>
      <c r="D21" s="97" t="s">
        <v>324</v>
      </c>
      <c r="E21" s="97">
        <v>6</v>
      </c>
      <c r="F21" s="97">
        <v>1</v>
      </c>
      <c r="G21" s="97">
        <v>0</v>
      </c>
      <c r="H21" s="97">
        <v>1</v>
      </c>
      <c r="I21" s="97">
        <v>0</v>
      </c>
      <c r="J21" s="97">
        <v>0</v>
      </c>
      <c r="K21" s="97">
        <v>3</v>
      </c>
      <c r="L21" s="97">
        <v>0</v>
      </c>
      <c r="M21" s="97">
        <v>0</v>
      </c>
      <c r="N21" s="97">
        <v>0</v>
      </c>
      <c r="O21" s="97">
        <v>0</v>
      </c>
      <c r="P21" s="97">
        <v>3</v>
      </c>
      <c r="Q21" s="97">
        <v>0</v>
      </c>
      <c r="R21" s="97">
        <v>0</v>
      </c>
      <c r="S21" s="97">
        <v>3</v>
      </c>
      <c r="T21" s="97">
        <v>0</v>
      </c>
      <c r="U21" s="97">
        <v>0</v>
      </c>
      <c r="V21" s="97">
        <v>0</v>
      </c>
      <c r="W21" s="97">
        <v>3</v>
      </c>
      <c r="X21" s="97">
        <v>0</v>
      </c>
      <c r="Y21" s="97">
        <v>3</v>
      </c>
      <c r="Z21" s="97">
        <v>0</v>
      </c>
      <c r="AA21" s="97">
        <v>0</v>
      </c>
      <c r="AB21" s="97">
        <v>3</v>
      </c>
      <c r="AC21" s="101" t="s">
        <v>370</v>
      </c>
      <c r="AD21" s="101" t="s">
        <v>371</v>
      </c>
      <c r="AE21" s="101" t="s">
        <v>371</v>
      </c>
      <c r="AF21" s="102">
        <v>6.805555555555555E-2</v>
      </c>
      <c r="AG21" s="99">
        <v>0</v>
      </c>
      <c r="AH21" s="100" t="s">
        <v>323</v>
      </c>
      <c r="AI21" s="100" t="s">
        <v>372</v>
      </c>
      <c r="AJ21" s="111"/>
      <c r="AK21" s="106"/>
      <c r="AM21" s="111"/>
    </row>
    <row r="22" spans="1:46" s="104" customFormat="1" ht="24" x14ac:dyDescent="0.2">
      <c r="A22" s="103">
        <v>11</v>
      </c>
      <c r="B22" s="95" t="s">
        <v>197</v>
      </c>
      <c r="C22" s="96" t="s">
        <v>373</v>
      </c>
      <c r="D22" s="97" t="s">
        <v>374</v>
      </c>
      <c r="E22" s="97">
        <v>0.4</v>
      </c>
      <c r="F22" s="97">
        <v>1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1</v>
      </c>
      <c r="N22" s="97">
        <v>0</v>
      </c>
      <c r="O22" s="97">
        <v>0</v>
      </c>
      <c r="P22" s="97">
        <v>1</v>
      </c>
      <c r="Q22" s="97">
        <v>0</v>
      </c>
      <c r="R22" s="97">
        <v>0</v>
      </c>
      <c r="S22" s="97">
        <v>0</v>
      </c>
      <c r="T22" s="97">
        <v>0</v>
      </c>
      <c r="U22" s="97">
        <v>1</v>
      </c>
      <c r="V22" s="97">
        <v>1</v>
      </c>
      <c r="W22" s="97">
        <v>0</v>
      </c>
      <c r="X22" s="97">
        <v>0</v>
      </c>
      <c r="Y22" s="97">
        <v>1</v>
      </c>
      <c r="Z22" s="97">
        <v>0</v>
      </c>
      <c r="AA22" s="97">
        <v>0</v>
      </c>
      <c r="AB22" s="97">
        <v>1</v>
      </c>
      <c r="AC22" s="101" t="s">
        <v>375</v>
      </c>
      <c r="AD22" s="101" t="s">
        <v>376</v>
      </c>
      <c r="AE22" s="101" t="s">
        <v>376</v>
      </c>
      <c r="AF22" s="102">
        <v>2.37</v>
      </c>
      <c r="AG22" s="99">
        <v>0</v>
      </c>
      <c r="AH22" s="100" t="s">
        <v>323</v>
      </c>
      <c r="AI22" s="100" t="s">
        <v>377</v>
      </c>
      <c r="AJ22" s="111"/>
      <c r="AK22" s="106"/>
      <c r="AM22" s="111"/>
    </row>
    <row r="23" spans="1:46" s="104" customFormat="1" ht="24" x14ac:dyDescent="0.2">
      <c r="A23" s="103">
        <v>12</v>
      </c>
      <c r="B23" s="95" t="s">
        <v>197</v>
      </c>
      <c r="C23" s="96" t="s">
        <v>354</v>
      </c>
      <c r="D23" s="97" t="s">
        <v>342</v>
      </c>
      <c r="E23" s="97">
        <v>6</v>
      </c>
      <c r="F23" s="97">
        <v>1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1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101" t="s">
        <v>378</v>
      </c>
      <c r="AD23" s="101" t="s">
        <v>379</v>
      </c>
      <c r="AE23" s="101" t="s">
        <v>379</v>
      </c>
      <c r="AF23" s="102">
        <v>0.25</v>
      </c>
      <c r="AG23" s="99">
        <v>0</v>
      </c>
      <c r="AH23" s="100" t="s">
        <v>323</v>
      </c>
      <c r="AI23" s="100" t="s">
        <v>380</v>
      </c>
      <c r="AJ23" s="111"/>
      <c r="AK23" s="106"/>
      <c r="AM23" s="111"/>
    </row>
    <row r="24" spans="1:46" s="104" customFormat="1" ht="24" x14ac:dyDescent="0.2">
      <c r="A24" s="103">
        <v>13</v>
      </c>
      <c r="B24" s="95" t="s">
        <v>197</v>
      </c>
      <c r="C24" s="96" t="s">
        <v>369</v>
      </c>
      <c r="D24" s="97" t="s">
        <v>342</v>
      </c>
      <c r="E24" s="97">
        <v>10</v>
      </c>
      <c r="F24" s="97">
        <v>1</v>
      </c>
      <c r="G24" s="97">
        <v>0</v>
      </c>
      <c r="H24" s="97">
        <v>1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1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8" t="s">
        <v>381</v>
      </c>
      <c r="AD24" s="98" t="s">
        <v>382</v>
      </c>
      <c r="AE24" s="98" t="s">
        <v>382</v>
      </c>
      <c r="AF24" s="102">
        <v>2.2000000000000002</v>
      </c>
      <c r="AG24" s="99">
        <v>0</v>
      </c>
      <c r="AH24" s="100" t="s">
        <v>323</v>
      </c>
      <c r="AI24" s="100" t="s">
        <v>383</v>
      </c>
      <c r="AJ24" s="111"/>
      <c r="AK24" s="106"/>
      <c r="AM24" s="111"/>
    </row>
    <row r="25" spans="1:46" s="104" customFormat="1" ht="24" x14ac:dyDescent="0.2">
      <c r="A25" s="103">
        <v>14</v>
      </c>
      <c r="B25" s="95" t="s">
        <v>197</v>
      </c>
      <c r="C25" s="96" t="s">
        <v>369</v>
      </c>
      <c r="D25" s="97" t="s">
        <v>322</v>
      </c>
      <c r="E25" s="97">
        <v>10</v>
      </c>
      <c r="F25" s="97">
        <v>1</v>
      </c>
      <c r="G25" s="97">
        <v>0</v>
      </c>
      <c r="H25" s="97">
        <v>1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1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97">
        <v>0</v>
      </c>
      <c r="V25" s="97">
        <v>0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0</v>
      </c>
      <c r="AC25" s="98" t="s">
        <v>384</v>
      </c>
      <c r="AD25" s="98" t="s">
        <v>385</v>
      </c>
      <c r="AE25" s="98" t="s">
        <v>385</v>
      </c>
      <c r="AF25" s="102">
        <v>0.28999999999999998</v>
      </c>
      <c r="AG25" s="99">
        <v>0</v>
      </c>
      <c r="AH25" s="100" t="s">
        <v>323</v>
      </c>
      <c r="AI25" s="100" t="s">
        <v>386</v>
      </c>
      <c r="AJ25" s="111"/>
      <c r="AK25" s="106"/>
      <c r="AM25" s="111"/>
    </row>
    <row r="26" spans="1:46" x14ac:dyDescent="0.25">
      <c r="AJ26" s="112"/>
      <c r="AK26" s="112"/>
      <c r="AL26" s="112"/>
      <c r="AM26" s="112"/>
      <c r="AN26" s="112"/>
      <c r="AO26" s="112"/>
    </row>
    <row r="27" spans="1:46" x14ac:dyDescent="0.25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105"/>
      <c r="AL27" s="77"/>
      <c r="AM27" s="77"/>
      <c r="AN27" s="77"/>
      <c r="AO27" s="77"/>
      <c r="AP27" s="77"/>
      <c r="AQ27" s="77"/>
      <c r="AR27" s="77"/>
      <c r="AS27" s="77"/>
      <c r="AT27" s="77"/>
    </row>
    <row r="28" spans="1:46" x14ac:dyDescent="0.25">
      <c r="A28" s="85" t="s">
        <v>262</v>
      </c>
      <c r="B28" s="85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</row>
    <row r="29" spans="1:46" x14ac:dyDescent="0.25">
      <c r="A29" s="82" t="s">
        <v>257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</row>
    <row r="30" spans="1:46" x14ac:dyDescent="0.25">
      <c r="A30" s="82" t="s">
        <v>258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</row>
    <row r="31" spans="1:46" x14ac:dyDescent="0.25">
      <c r="A31" s="82" t="s">
        <v>259</v>
      </c>
      <c r="B31" s="83"/>
      <c r="C31" s="83"/>
      <c r="D31" s="83"/>
      <c r="E31" s="83"/>
      <c r="F31" s="83"/>
      <c r="G31" s="83"/>
      <c r="H31" s="83"/>
      <c r="I31" s="83"/>
      <c r="J31" s="83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</row>
    <row r="32" spans="1:46" x14ac:dyDescent="0.25">
      <c r="A32" s="82" t="s">
        <v>260</v>
      </c>
      <c r="B32" s="83"/>
      <c r="C32" s="83"/>
      <c r="D32" s="83"/>
      <c r="E32" s="83"/>
      <c r="F32" s="83"/>
      <c r="G32" s="83"/>
      <c r="H32" s="83"/>
      <c r="I32" s="83"/>
      <c r="J32" s="83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</row>
    <row r="33" spans="1:46" x14ac:dyDescent="0.25">
      <c r="A33" s="82" t="s">
        <v>261</v>
      </c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</row>
    <row r="34" spans="1:46" ht="16.5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</row>
    <row r="35" spans="1:46" ht="16.5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</row>
    <row r="37" spans="1:46" x14ac:dyDescent="0.25">
      <c r="J37" s="88"/>
    </row>
    <row r="38" spans="1:46" x14ac:dyDescent="0.25">
      <c r="A38" s="109" t="s">
        <v>196</v>
      </c>
      <c r="B38" s="107"/>
      <c r="C38" s="107"/>
      <c r="D38" s="107"/>
      <c r="E38" s="107"/>
      <c r="F38" s="107"/>
      <c r="G38" s="107"/>
      <c r="H38" s="107"/>
      <c r="I38" s="107"/>
      <c r="J38" s="89"/>
      <c r="K38" s="310" t="s">
        <v>175</v>
      </c>
      <c r="L38" s="310"/>
      <c r="M38" s="310"/>
      <c r="N38" s="310"/>
      <c r="O38" s="310"/>
      <c r="P38" s="310"/>
      <c r="Q38" s="310"/>
      <c r="R38" s="310"/>
      <c r="S38" s="310"/>
      <c r="T38" s="310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</row>
    <row r="39" spans="1:46" x14ac:dyDescent="0.25">
      <c r="A39" s="110" t="s">
        <v>331</v>
      </c>
      <c r="B39" s="108"/>
      <c r="C39" s="108"/>
      <c r="D39" s="108"/>
      <c r="E39" s="108"/>
      <c r="F39" s="108"/>
      <c r="G39" s="108"/>
      <c r="H39" s="108"/>
      <c r="I39" s="108"/>
      <c r="J39" s="90"/>
      <c r="K39" s="311" t="s">
        <v>332</v>
      </c>
      <c r="L39" s="311"/>
      <c r="M39" s="311"/>
      <c r="N39" s="311"/>
      <c r="O39" s="311"/>
      <c r="P39" s="311"/>
      <c r="Q39" s="311"/>
      <c r="R39" s="311"/>
      <c r="S39" s="311"/>
      <c r="T39" s="311"/>
      <c r="V39" s="108" t="s">
        <v>18</v>
      </c>
      <c r="W39" s="108"/>
      <c r="X39" s="108"/>
      <c r="Y39" s="108"/>
      <c r="Z39" s="108"/>
      <c r="AA39" s="108"/>
      <c r="AB39" s="108"/>
      <c r="AC39" s="108"/>
      <c r="AD39" s="108"/>
      <c r="AE39" s="108"/>
    </row>
  </sheetData>
  <autoFilter ref="A11:AT26"/>
  <mergeCells count="40">
    <mergeCell ref="AF7:AF10"/>
    <mergeCell ref="AG7:AG10"/>
    <mergeCell ref="AB8:AB10"/>
    <mergeCell ref="U9:U10"/>
    <mergeCell ref="V9:V10"/>
    <mergeCell ref="AC7:AC10"/>
    <mergeCell ref="AD7:AD10"/>
    <mergeCell ref="AA8:AA10"/>
    <mergeCell ref="K38:T38"/>
    <mergeCell ref="K39:T39"/>
    <mergeCell ref="AH7:AH10"/>
    <mergeCell ref="W9:W10"/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AI7:AI10"/>
    <mergeCell ref="I8:M8"/>
    <mergeCell ref="N8:N10"/>
    <mergeCell ref="O8:O10"/>
    <mergeCell ref="P8:P10"/>
    <mergeCell ref="Q8:Y8"/>
    <mergeCell ref="Z8:Z10"/>
    <mergeCell ref="AE7:AE10"/>
    <mergeCell ref="X9:X10"/>
    <mergeCell ref="Y9:Y10"/>
    <mergeCell ref="M9:M10"/>
    <mergeCell ref="Q9:R9"/>
    <mergeCell ref="S9:T9"/>
    <mergeCell ref="I9:J9"/>
    <mergeCell ref="K9:L9"/>
    <mergeCell ref="Q7:AB7"/>
  </mergeCells>
  <pageMargins left="0" right="0" top="0.74803149606299213" bottom="0.74803149606299213" header="0.31496062992125984" footer="0.31496062992125984"/>
  <pageSetup paperSize="9" scale="3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9"/>
  <sheetViews>
    <sheetView tabSelected="1" view="pageBreakPreview" topLeftCell="A7" zoomScaleNormal="100" zoomScaleSheetLayoutView="100" workbookViewId="0">
      <selection activeCell="AN24" sqref="AN24:BL31"/>
    </sheetView>
  </sheetViews>
  <sheetFormatPr defaultRowHeight="12.75" x14ac:dyDescent="0.2"/>
  <cols>
    <col min="1" max="64" width="1.5703125" customWidth="1"/>
  </cols>
  <sheetData>
    <row r="1" spans="1:64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8" t="s">
        <v>207</v>
      </c>
    </row>
    <row r="2" spans="1:64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8" t="s">
        <v>208</v>
      </c>
    </row>
    <row r="3" spans="1:64" x14ac:dyDescent="0.2">
      <c r="A3" t="s">
        <v>325</v>
      </c>
    </row>
    <row r="5" spans="1:64" ht="18.75" x14ac:dyDescent="0.3">
      <c r="A5" s="322" t="s">
        <v>269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</row>
    <row r="6" spans="1:64" ht="18.75" x14ac:dyDescent="0.3">
      <c r="A6" s="323" t="s">
        <v>270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</row>
    <row r="7" spans="1:64" ht="18.75" x14ac:dyDescent="0.3">
      <c r="A7" s="323" t="s">
        <v>271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</row>
    <row r="8" spans="1:64" ht="18.75" x14ac:dyDescent="0.3">
      <c r="A8" s="323" t="s">
        <v>272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</row>
    <row r="9" spans="1:64" ht="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8.75" x14ac:dyDescent="0.3">
      <c r="A10" s="324" t="str">
        <f>'Форма 1.2'!AA4</f>
        <v>ООО "Эффект ТК"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</row>
    <row r="11" spans="1:64" x14ac:dyDescent="0.2">
      <c r="A11" s="321" t="s">
        <v>209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</row>
    <row r="14" spans="1:64" ht="15" x14ac:dyDescent="0.25">
      <c r="A14" s="325" t="s">
        <v>12</v>
      </c>
      <c r="B14" s="326"/>
      <c r="C14" s="326"/>
      <c r="D14" s="327"/>
      <c r="E14" s="328" t="s">
        <v>273</v>
      </c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 t="s">
        <v>210</v>
      </c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</row>
    <row r="15" spans="1:64" ht="15" x14ac:dyDescent="0.25">
      <c r="A15" s="329" t="s">
        <v>211</v>
      </c>
      <c r="B15" s="119"/>
      <c r="C15" s="119"/>
      <c r="D15" s="330"/>
      <c r="E15" s="331" t="s">
        <v>274</v>
      </c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</row>
    <row r="16" spans="1:64" ht="15" customHeight="1" x14ac:dyDescent="0.25">
      <c r="A16" s="332">
        <v>1</v>
      </c>
      <c r="B16" s="333"/>
      <c r="C16" s="333"/>
      <c r="D16" s="334"/>
      <c r="E16" s="341" t="s">
        <v>275</v>
      </c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2">
        <v>8397</v>
      </c>
      <c r="AO16" s="343"/>
      <c r="AP16" s="343"/>
      <c r="AQ16" s="343"/>
      <c r="AR16" s="343"/>
      <c r="AS16" s="343"/>
      <c r="AT16" s="343"/>
      <c r="AU16" s="343"/>
      <c r="AV16" s="343"/>
      <c r="AW16" s="343"/>
      <c r="AX16" s="343"/>
      <c r="AY16" s="343"/>
      <c r="AZ16" s="343"/>
      <c r="BA16" s="343"/>
      <c r="BB16" s="343"/>
      <c r="BC16" s="343"/>
      <c r="BD16" s="343"/>
      <c r="BE16" s="343"/>
      <c r="BF16" s="343"/>
      <c r="BG16" s="343"/>
      <c r="BH16" s="343"/>
      <c r="BI16" s="343"/>
      <c r="BJ16" s="343"/>
      <c r="BK16" s="343"/>
      <c r="BL16" s="344"/>
    </row>
    <row r="17" spans="1:64" ht="15" x14ac:dyDescent="0.25">
      <c r="A17" s="335"/>
      <c r="B17" s="336"/>
      <c r="C17" s="336"/>
      <c r="D17" s="337"/>
      <c r="E17" s="351" t="s">
        <v>276</v>
      </c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3"/>
      <c r="AN17" s="345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7"/>
    </row>
    <row r="18" spans="1:64" ht="15" x14ac:dyDescent="0.25">
      <c r="A18" s="335"/>
      <c r="B18" s="336"/>
      <c r="C18" s="336"/>
      <c r="D18" s="337"/>
      <c r="E18" s="351" t="s">
        <v>277</v>
      </c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3"/>
      <c r="AN18" s="345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7"/>
    </row>
    <row r="19" spans="1:64" ht="15" x14ac:dyDescent="0.25">
      <c r="A19" s="335"/>
      <c r="B19" s="336"/>
      <c r="C19" s="336"/>
      <c r="D19" s="337"/>
      <c r="E19" s="351" t="s">
        <v>278</v>
      </c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3"/>
      <c r="AN19" s="345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7"/>
    </row>
    <row r="20" spans="1:64" ht="15" x14ac:dyDescent="0.25">
      <c r="A20" s="335"/>
      <c r="B20" s="336"/>
      <c r="C20" s="336"/>
      <c r="D20" s="337"/>
      <c r="E20" s="351" t="s">
        <v>279</v>
      </c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3"/>
      <c r="AN20" s="345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6"/>
      <c r="BL20" s="347"/>
    </row>
    <row r="21" spans="1:64" ht="15" x14ac:dyDescent="0.25">
      <c r="A21" s="335"/>
      <c r="B21" s="336"/>
      <c r="C21" s="336"/>
      <c r="D21" s="337"/>
      <c r="E21" s="351" t="s">
        <v>280</v>
      </c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3"/>
      <c r="AN21" s="345"/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346"/>
      <c r="BD21" s="346"/>
      <c r="BE21" s="346"/>
      <c r="BF21" s="346"/>
      <c r="BG21" s="346"/>
      <c r="BH21" s="346"/>
      <c r="BI21" s="346"/>
      <c r="BJ21" s="346"/>
      <c r="BK21" s="346"/>
      <c r="BL21" s="347"/>
    </row>
    <row r="22" spans="1:64" ht="15" x14ac:dyDescent="0.25">
      <c r="A22" s="335"/>
      <c r="B22" s="336"/>
      <c r="C22" s="336"/>
      <c r="D22" s="337"/>
      <c r="E22" s="351" t="s">
        <v>281</v>
      </c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3"/>
      <c r="AN22" s="345"/>
      <c r="AO22" s="346"/>
      <c r="AP22" s="346"/>
      <c r="AQ22" s="346"/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  <c r="BF22" s="346"/>
      <c r="BG22" s="346"/>
      <c r="BH22" s="346"/>
      <c r="BI22" s="346"/>
      <c r="BJ22" s="346"/>
      <c r="BK22" s="346"/>
      <c r="BL22" s="347"/>
    </row>
    <row r="23" spans="1:64" ht="15" x14ac:dyDescent="0.25">
      <c r="A23" s="338"/>
      <c r="B23" s="339"/>
      <c r="C23" s="339"/>
      <c r="D23" s="340"/>
      <c r="E23" s="354" t="s">
        <v>282</v>
      </c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48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50"/>
    </row>
    <row r="24" spans="1:64" ht="15" x14ac:dyDescent="0.25">
      <c r="A24" s="332" t="s">
        <v>283</v>
      </c>
      <c r="B24" s="333"/>
      <c r="C24" s="333"/>
      <c r="D24" s="334"/>
      <c r="E24" s="341" t="s">
        <v>284</v>
      </c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2">
        <v>2641</v>
      </c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3"/>
      <c r="BL24" s="344"/>
    </row>
    <row r="25" spans="1:64" ht="15" x14ac:dyDescent="0.25">
      <c r="A25" s="335"/>
      <c r="B25" s="336"/>
      <c r="C25" s="336"/>
      <c r="D25" s="337"/>
      <c r="E25" s="351" t="s">
        <v>285</v>
      </c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3"/>
      <c r="AN25" s="345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  <c r="BF25" s="346"/>
      <c r="BG25" s="346"/>
      <c r="BH25" s="346"/>
      <c r="BI25" s="346"/>
      <c r="BJ25" s="346"/>
      <c r="BK25" s="346"/>
      <c r="BL25" s="347"/>
    </row>
    <row r="26" spans="1:64" ht="15" x14ac:dyDescent="0.25">
      <c r="A26" s="335"/>
      <c r="B26" s="336"/>
      <c r="C26" s="336"/>
      <c r="D26" s="337"/>
      <c r="E26" s="351" t="s">
        <v>286</v>
      </c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3"/>
      <c r="AN26" s="345"/>
      <c r="AO26" s="346"/>
      <c r="AP26" s="346"/>
      <c r="AQ26" s="346"/>
      <c r="AR26" s="346"/>
      <c r="AS26" s="346"/>
      <c r="AT26" s="346"/>
      <c r="AU26" s="346"/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  <c r="BF26" s="346"/>
      <c r="BG26" s="346"/>
      <c r="BH26" s="346"/>
      <c r="BI26" s="346"/>
      <c r="BJ26" s="346"/>
      <c r="BK26" s="346"/>
      <c r="BL26" s="347"/>
    </row>
    <row r="27" spans="1:64" ht="15" x14ac:dyDescent="0.25">
      <c r="A27" s="335"/>
      <c r="B27" s="336"/>
      <c r="C27" s="336"/>
      <c r="D27" s="337"/>
      <c r="E27" s="351" t="s">
        <v>287</v>
      </c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3"/>
      <c r="AN27" s="345"/>
      <c r="AO27" s="346"/>
      <c r="AP27" s="346"/>
      <c r="AQ27" s="346"/>
      <c r="AR27" s="346"/>
      <c r="AS27" s="346"/>
      <c r="AT27" s="346"/>
      <c r="AU27" s="346"/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  <c r="BF27" s="346"/>
      <c r="BG27" s="346"/>
      <c r="BH27" s="346"/>
      <c r="BI27" s="346"/>
      <c r="BJ27" s="346"/>
      <c r="BK27" s="346"/>
      <c r="BL27" s="347"/>
    </row>
    <row r="28" spans="1:64" ht="15" x14ac:dyDescent="0.25">
      <c r="A28" s="335"/>
      <c r="B28" s="336"/>
      <c r="C28" s="336"/>
      <c r="D28" s="337"/>
      <c r="E28" s="351" t="s">
        <v>288</v>
      </c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3"/>
      <c r="AN28" s="345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6"/>
      <c r="BL28" s="347"/>
    </row>
    <row r="29" spans="1:64" ht="15" x14ac:dyDescent="0.25">
      <c r="A29" s="335"/>
      <c r="B29" s="336"/>
      <c r="C29" s="336"/>
      <c r="D29" s="337"/>
      <c r="E29" s="351" t="s">
        <v>289</v>
      </c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3"/>
      <c r="AN29" s="345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7"/>
    </row>
    <row r="30" spans="1:64" ht="15" x14ac:dyDescent="0.25">
      <c r="A30" s="335"/>
      <c r="B30" s="336"/>
      <c r="C30" s="336"/>
      <c r="D30" s="337"/>
      <c r="E30" s="351" t="s">
        <v>290</v>
      </c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3"/>
      <c r="AN30" s="345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  <c r="AZ30" s="346"/>
      <c r="BA30" s="346"/>
      <c r="BB30" s="346"/>
      <c r="BC30" s="346"/>
      <c r="BD30" s="346"/>
      <c r="BE30" s="346"/>
      <c r="BF30" s="346"/>
      <c r="BG30" s="346"/>
      <c r="BH30" s="346"/>
      <c r="BI30" s="346"/>
      <c r="BJ30" s="346"/>
      <c r="BK30" s="346"/>
      <c r="BL30" s="347"/>
    </row>
    <row r="31" spans="1:64" ht="15" x14ac:dyDescent="0.25">
      <c r="A31" s="338"/>
      <c r="B31" s="339"/>
      <c r="C31" s="339"/>
      <c r="D31" s="340"/>
      <c r="E31" s="354" t="s">
        <v>291</v>
      </c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48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  <c r="BC31" s="349"/>
      <c r="BD31" s="349"/>
      <c r="BE31" s="349"/>
      <c r="BF31" s="349"/>
      <c r="BG31" s="349"/>
      <c r="BH31" s="349"/>
      <c r="BI31" s="349"/>
      <c r="BJ31" s="349"/>
      <c r="BK31" s="349"/>
      <c r="BL31" s="350"/>
    </row>
    <row r="32" spans="1:64" ht="15" x14ac:dyDescent="0.25">
      <c r="A32" s="332" t="s">
        <v>224</v>
      </c>
      <c r="B32" s="333"/>
      <c r="C32" s="333"/>
      <c r="D32" s="334"/>
      <c r="E32" s="355" t="s">
        <v>292</v>
      </c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42">
        <v>2641</v>
      </c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3"/>
      <c r="BG32" s="343"/>
      <c r="BH32" s="343"/>
      <c r="BI32" s="343"/>
      <c r="BJ32" s="343"/>
      <c r="BK32" s="343"/>
      <c r="BL32" s="344"/>
    </row>
    <row r="33" spans="1:64" ht="15" x14ac:dyDescent="0.25">
      <c r="A33" s="335"/>
      <c r="B33" s="336"/>
      <c r="C33" s="336"/>
      <c r="D33" s="337"/>
      <c r="E33" s="357" t="s">
        <v>293</v>
      </c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9"/>
      <c r="AN33" s="35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6"/>
      <c r="BL33" s="347"/>
    </row>
    <row r="34" spans="1:64" ht="15" x14ac:dyDescent="0.25">
      <c r="A34" s="338"/>
      <c r="B34" s="339"/>
      <c r="C34" s="339"/>
      <c r="D34" s="34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48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50"/>
    </row>
    <row r="35" spans="1:64" ht="15" x14ac:dyDescent="0.25">
      <c r="A35" s="332" t="s">
        <v>225</v>
      </c>
      <c r="B35" s="333"/>
      <c r="C35" s="333"/>
      <c r="D35" s="334"/>
      <c r="E35" s="375" t="s">
        <v>294</v>
      </c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7"/>
      <c r="AN35" s="366">
        <v>3.8246245109293366E-3</v>
      </c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  <c r="BG35" s="367"/>
      <c r="BH35" s="367"/>
      <c r="BI35" s="367"/>
      <c r="BJ35" s="367"/>
      <c r="BK35" s="367"/>
      <c r="BL35" s="368"/>
    </row>
    <row r="36" spans="1:64" ht="16.5" x14ac:dyDescent="0.3">
      <c r="A36" s="335"/>
      <c r="B36" s="336"/>
      <c r="C36" s="336"/>
      <c r="D36" s="337"/>
      <c r="E36" s="357" t="s">
        <v>295</v>
      </c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2"/>
      <c r="AN36" s="369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1"/>
    </row>
    <row r="37" spans="1:64" ht="15" x14ac:dyDescent="0.25">
      <c r="A37" s="335"/>
      <c r="B37" s="336"/>
      <c r="C37" s="336"/>
      <c r="D37" s="337"/>
      <c r="E37" s="357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2"/>
      <c r="AN37" s="369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  <c r="BL37" s="371"/>
    </row>
    <row r="38" spans="1:64" ht="15" x14ac:dyDescent="0.25">
      <c r="A38" s="335"/>
      <c r="B38" s="336"/>
      <c r="C38" s="336"/>
      <c r="D38" s="337"/>
      <c r="E38" s="357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2"/>
      <c r="AN38" s="369"/>
      <c r="AO38" s="370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1"/>
    </row>
    <row r="39" spans="1:64" ht="15" x14ac:dyDescent="0.25">
      <c r="A39" s="338"/>
      <c r="B39" s="339"/>
      <c r="C39" s="339"/>
      <c r="D39" s="340"/>
      <c r="E39" s="363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5"/>
      <c r="AN39" s="372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  <c r="BI39" s="373"/>
      <c r="BJ39" s="373"/>
      <c r="BK39" s="373"/>
      <c r="BL39" s="374"/>
    </row>
    <row r="40" spans="1:64" ht="15" x14ac:dyDescent="0.25">
      <c r="A40" s="332" t="s">
        <v>226</v>
      </c>
      <c r="B40" s="333"/>
      <c r="C40" s="333"/>
      <c r="D40" s="334"/>
      <c r="E40" s="355" t="s">
        <v>296</v>
      </c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66">
        <v>3.4078000757288905E-3</v>
      </c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  <c r="BG40" s="367"/>
      <c r="BH40" s="367"/>
      <c r="BI40" s="367"/>
      <c r="BJ40" s="367"/>
      <c r="BK40" s="367"/>
      <c r="BL40" s="368"/>
    </row>
    <row r="41" spans="1:64" ht="16.5" x14ac:dyDescent="0.3">
      <c r="A41" s="335"/>
      <c r="B41" s="336"/>
      <c r="C41" s="336"/>
      <c r="D41" s="337"/>
      <c r="E41" s="357" t="s">
        <v>297</v>
      </c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9"/>
      <c r="AN41" s="369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1"/>
    </row>
    <row r="42" spans="1:64" ht="15" x14ac:dyDescent="0.25">
      <c r="A42" s="335"/>
      <c r="B42" s="336"/>
      <c r="C42" s="336"/>
      <c r="D42" s="337"/>
      <c r="E42" s="357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9"/>
      <c r="AN42" s="369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1"/>
    </row>
    <row r="43" spans="1:64" ht="15" x14ac:dyDescent="0.25">
      <c r="A43" s="335"/>
      <c r="B43" s="336"/>
      <c r="C43" s="336"/>
      <c r="D43" s="337"/>
      <c r="E43" s="357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9"/>
      <c r="AN43" s="369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0"/>
      <c r="BC43" s="370"/>
      <c r="BD43" s="370"/>
      <c r="BE43" s="370"/>
      <c r="BF43" s="370"/>
      <c r="BG43" s="370"/>
      <c r="BH43" s="370"/>
      <c r="BI43" s="370"/>
      <c r="BJ43" s="370"/>
      <c r="BK43" s="370"/>
      <c r="BL43" s="371"/>
    </row>
    <row r="44" spans="1:64" ht="15" x14ac:dyDescent="0.25">
      <c r="A44" s="338"/>
      <c r="B44" s="339"/>
      <c r="C44" s="339"/>
      <c r="D44" s="34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72"/>
      <c r="AO44" s="373"/>
      <c r="AP44" s="373"/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373"/>
      <c r="BD44" s="373"/>
      <c r="BE44" s="373"/>
      <c r="BF44" s="373"/>
      <c r="BG44" s="373"/>
      <c r="BH44" s="373"/>
      <c r="BI44" s="373"/>
      <c r="BJ44" s="373"/>
      <c r="BK44" s="373"/>
      <c r="BL44" s="374"/>
    </row>
    <row r="48" spans="1:64" ht="15" x14ac:dyDescent="0.25">
      <c r="A48" s="119" t="str">
        <f>'Форма 1.1'!L30</f>
        <v>Директор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 t="str">
        <f>'Форма 1.1'!BX30</f>
        <v>А.В. Меньшаков</v>
      </c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</row>
    <row r="49" spans="1:64" x14ac:dyDescent="0.2">
      <c r="A49" s="378" t="s">
        <v>212</v>
      </c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 t="s">
        <v>213</v>
      </c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 t="s">
        <v>214</v>
      </c>
      <c r="AT49" s="378"/>
      <c r="AU49" s="378"/>
      <c r="AV49" s="378"/>
      <c r="AW49" s="378"/>
      <c r="AX49" s="378"/>
      <c r="AY49" s="378"/>
      <c r="AZ49" s="378"/>
      <c r="BA49" s="378"/>
      <c r="BB49" s="378"/>
      <c r="BC49" s="378"/>
      <c r="BD49" s="378"/>
      <c r="BE49" s="378"/>
      <c r="BF49" s="378"/>
      <c r="BG49" s="378"/>
      <c r="BH49" s="378"/>
      <c r="BI49" s="378"/>
      <c r="BJ49" s="378"/>
      <c r="BK49" s="378"/>
      <c r="BL49" s="378"/>
    </row>
  </sheetData>
  <mergeCells count="57">
    <mergeCell ref="A48:V48"/>
    <mergeCell ref="W48:AR48"/>
    <mergeCell ref="AS48:BL48"/>
    <mergeCell ref="A49:V49"/>
    <mergeCell ref="W49:AR49"/>
    <mergeCell ref="AS49:BL49"/>
    <mergeCell ref="E38:AM38"/>
    <mergeCell ref="E39:AM39"/>
    <mergeCell ref="A40:D44"/>
    <mergeCell ref="E40:AM40"/>
    <mergeCell ref="AN40:BL44"/>
    <mergeCell ref="E41:AM41"/>
    <mergeCell ref="E42:AM42"/>
    <mergeCell ref="E43:AM43"/>
    <mergeCell ref="E44:AM44"/>
    <mergeCell ref="A35:D39"/>
    <mergeCell ref="E35:AM35"/>
    <mergeCell ref="AN35:BL39"/>
    <mergeCell ref="E36:AM36"/>
    <mergeCell ref="E37:AM37"/>
    <mergeCell ref="A32:D34"/>
    <mergeCell ref="E32:AM32"/>
    <mergeCell ref="AN32:BL34"/>
    <mergeCell ref="E33:AM33"/>
    <mergeCell ref="E34:AM34"/>
    <mergeCell ref="A24:D31"/>
    <mergeCell ref="E24:AM24"/>
    <mergeCell ref="AN24:BL31"/>
    <mergeCell ref="E25:AM25"/>
    <mergeCell ref="E26:AM26"/>
    <mergeCell ref="E27:AM27"/>
    <mergeCell ref="E28:AM28"/>
    <mergeCell ref="E29:AM29"/>
    <mergeCell ref="E30:AM30"/>
    <mergeCell ref="E31:AM31"/>
    <mergeCell ref="A16:D23"/>
    <mergeCell ref="E16:AM16"/>
    <mergeCell ref="AN16:BL23"/>
    <mergeCell ref="E17:AM17"/>
    <mergeCell ref="E18:AM18"/>
    <mergeCell ref="E19:AM19"/>
    <mergeCell ref="E20:AM20"/>
    <mergeCell ref="E21:AM21"/>
    <mergeCell ref="E22:AM22"/>
    <mergeCell ref="E23:AM23"/>
    <mergeCell ref="A14:D14"/>
    <mergeCell ref="E14:AM14"/>
    <mergeCell ref="AN14:BL14"/>
    <mergeCell ref="A15:D15"/>
    <mergeCell ref="E15:AM15"/>
    <mergeCell ref="AN15:BL15"/>
    <mergeCell ref="A11:BL11"/>
    <mergeCell ref="A5:BL5"/>
    <mergeCell ref="A6:BL6"/>
    <mergeCell ref="A7:BL7"/>
    <mergeCell ref="A8:BL8"/>
    <mergeCell ref="A10:BL10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4"/>
  <sheetViews>
    <sheetView view="pageBreakPreview" zoomScale="130" zoomScaleNormal="100" zoomScaleSheetLayoutView="130" workbookViewId="0">
      <selection activeCell="CV7" sqref="CV7:DW10"/>
    </sheetView>
  </sheetViews>
  <sheetFormatPr defaultColWidth="0.85546875" defaultRowHeight="15" x14ac:dyDescent="0.25"/>
  <cols>
    <col min="1" max="133" width="0.85546875" style="9"/>
    <col min="134" max="134" width="12.28515625" style="9" customWidth="1"/>
    <col min="135" max="16384" width="0.85546875" style="9"/>
  </cols>
  <sheetData>
    <row r="1" spans="1:133" s="2" customFormat="1" x14ac:dyDescent="0.25">
      <c r="DX1" s="6"/>
    </row>
    <row r="2" spans="1:133" s="2" customFormat="1" x14ac:dyDescent="0.25">
      <c r="DX2" s="6"/>
    </row>
    <row r="3" spans="1:133" s="4" customFormat="1" ht="15.75" x14ac:dyDescent="0.25">
      <c r="A3" s="132" t="s">
        <v>20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</row>
    <row r="4" spans="1:133" s="2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A4" s="119" t="s">
        <v>197</v>
      </c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</row>
    <row r="5" spans="1:133" s="1" customFormat="1" ht="12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142" t="s">
        <v>21</v>
      </c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</row>
    <row r="6" spans="1:133" s="2" customFormat="1" ht="13.5" customHeight="1" x14ac:dyDescent="0.25"/>
    <row r="7" spans="1:133" s="2" customFormat="1" x14ac:dyDescent="0.25">
      <c r="A7" s="11"/>
      <c r="B7" s="12" t="s">
        <v>22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43" t="s">
        <v>268</v>
      </c>
      <c r="AO7" s="143"/>
      <c r="AP7" s="143"/>
      <c r="AQ7" s="143"/>
      <c r="AR7" s="143"/>
      <c r="AS7" s="143"/>
      <c r="AT7" s="143"/>
      <c r="AU7" s="143"/>
      <c r="AV7" s="12" t="s">
        <v>23</v>
      </c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14"/>
      <c r="CV7" s="123">
        <v>734</v>
      </c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5"/>
    </row>
    <row r="8" spans="1:133" s="2" customFormat="1" x14ac:dyDescent="0.25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17"/>
      <c r="CU8" s="18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9"/>
    </row>
    <row r="9" spans="1:133" s="2" customFormat="1" ht="16.5" x14ac:dyDescent="0.25">
      <c r="A9" s="20"/>
      <c r="B9" s="21" t="s">
        <v>24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3"/>
      <c r="CU9" s="20"/>
      <c r="CV9" s="139">
        <v>13.702499999972833</v>
      </c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23"/>
    </row>
    <row r="10" spans="1:133" s="2" customFormat="1" ht="16.5" x14ac:dyDescent="0.25">
      <c r="A10" s="20"/>
      <c r="B10" s="21" t="s">
        <v>25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3"/>
      <c r="CU10" s="20"/>
      <c r="CV10" s="141">
        <v>1.8668256130753177E-2</v>
      </c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23"/>
      <c r="EC10" s="2">
        <v>8.2658761828753854E-2</v>
      </c>
    </row>
    <row r="12" spans="1:133" x14ac:dyDescent="0.25">
      <c r="A12" s="119" t="str">
        <f>'Форма 1.1'!L30</f>
        <v>Директор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D12" s="119" t="str">
        <f>'Форма 1.1'!BX30</f>
        <v>А.В. Меньшаков</v>
      </c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</row>
    <row r="13" spans="1:133" x14ac:dyDescent="0.25">
      <c r="A13" s="113" t="s">
        <v>16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D13" s="113" t="s">
        <v>17</v>
      </c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C13" s="113" t="s">
        <v>18</v>
      </c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</row>
    <row r="14" spans="1:133" ht="3" customHeight="1" x14ac:dyDescent="0.25"/>
  </sheetData>
  <mergeCells count="13">
    <mergeCell ref="A3:DX3"/>
    <mergeCell ref="AA4:CX4"/>
    <mergeCell ref="AA5:CX5"/>
    <mergeCell ref="AN7:AU7"/>
    <mergeCell ref="CV7:DW8"/>
    <mergeCell ref="A13:BB13"/>
    <mergeCell ref="BD13:DA13"/>
    <mergeCell ref="DC13:DX13"/>
    <mergeCell ref="CV9:DW9"/>
    <mergeCell ref="CV10:DW10"/>
    <mergeCell ref="A12:BB12"/>
    <mergeCell ref="BD12:DA12"/>
    <mergeCell ref="DC12:DX12"/>
  </mergeCells>
  <pageMargins left="1.5748031496062993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0"/>
  <sheetViews>
    <sheetView view="pageBreakPreview" topLeftCell="A11" zoomScaleNormal="100" zoomScaleSheetLayoutView="100" workbookViewId="0">
      <selection activeCell="CI10" sqref="B8:FE18"/>
    </sheetView>
  </sheetViews>
  <sheetFormatPr defaultColWidth="0.85546875" defaultRowHeight="15" x14ac:dyDescent="0.25"/>
  <cols>
    <col min="1" max="146" width="0.85546875" style="9"/>
    <col min="147" max="147" width="0.85546875" style="9" customWidth="1"/>
    <col min="148" max="16384" width="0.85546875" style="9"/>
  </cols>
  <sheetData>
    <row r="1" spans="1:161" s="2" customFormat="1" ht="14.25" customHeight="1" x14ac:dyDescent="0.25"/>
    <row r="2" spans="1:161" s="4" customFormat="1" ht="65.25" customHeight="1" x14ac:dyDescent="0.25">
      <c r="A2" s="178" t="s">
        <v>198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</row>
    <row r="3" spans="1:161" s="2" customFormat="1" ht="6" customHeight="1" x14ac:dyDescent="0.25">
      <c r="CP3" s="65"/>
    </row>
    <row r="4" spans="1:161" s="27" customFormat="1" ht="16.5" customHeight="1" x14ac:dyDescent="0.25">
      <c r="K4" s="179" t="s">
        <v>197</v>
      </c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37"/>
    </row>
    <row r="5" spans="1:161" s="28" customFormat="1" ht="13.5" customHeight="1" x14ac:dyDescent="0.2">
      <c r="K5" s="180" t="s">
        <v>21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38"/>
    </row>
    <row r="6" spans="1:161" s="2" customFormat="1" ht="13.5" customHeight="1" x14ac:dyDescent="0.25">
      <c r="FE6" s="6"/>
    </row>
    <row r="7" spans="1:161" s="2" customFormat="1" ht="45.75" customHeight="1" x14ac:dyDescent="0.25">
      <c r="A7" s="136" t="s">
        <v>176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8"/>
      <c r="AB7" s="136" t="s">
        <v>199</v>
      </c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8"/>
      <c r="BF7" s="140" t="s">
        <v>200</v>
      </c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81"/>
      <c r="CI7" s="182" t="s">
        <v>201</v>
      </c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81"/>
    </row>
    <row r="8" spans="1:161" s="2" customFormat="1" ht="20.25" customHeight="1" x14ac:dyDescent="0.25">
      <c r="A8" s="11"/>
      <c r="B8" s="150" t="s">
        <v>25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1"/>
      <c r="AB8" s="66"/>
      <c r="AC8" s="174" t="s">
        <v>263</v>
      </c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5"/>
      <c r="BF8" s="66"/>
      <c r="BG8" s="174" t="s">
        <v>264</v>
      </c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5"/>
      <c r="CI8" s="11"/>
      <c r="CJ8" s="12"/>
      <c r="CK8" s="143" t="s">
        <v>268</v>
      </c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2"/>
      <c r="CW8" s="13"/>
      <c r="CX8" s="11"/>
      <c r="CY8" s="12"/>
      <c r="CZ8" s="143" t="s">
        <v>326</v>
      </c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2"/>
      <c r="DL8" s="13"/>
      <c r="DM8" s="11"/>
      <c r="DN8" s="12"/>
      <c r="DO8" s="143" t="s">
        <v>327</v>
      </c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2"/>
      <c r="EA8" s="13"/>
      <c r="EB8" s="11"/>
      <c r="EC8" s="12"/>
      <c r="ED8" s="143" t="s">
        <v>328</v>
      </c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2"/>
      <c r="EP8" s="13"/>
      <c r="EQ8" s="11"/>
      <c r="ER8" s="12"/>
      <c r="ES8" s="143" t="s">
        <v>387</v>
      </c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2"/>
      <c r="FE8" s="13"/>
    </row>
    <row r="9" spans="1:161" s="2" customFormat="1" ht="53.25" customHeight="1" x14ac:dyDescent="0.25">
      <c r="A9" s="67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3"/>
      <c r="AB9" s="68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7"/>
      <c r="BF9" s="68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7"/>
      <c r="CI9" s="69"/>
      <c r="CJ9" s="70"/>
      <c r="CK9" s="70"/>
      <c r="CL9" s="71"/>
      <c r="CM9" s="71"/>
      <c r="CN9" s="71"/>
      <c r="CO9" s="71"/>
      <c r="CP9" s="72" t="s">
        <v>26</v>
      </c>
      <c r="CQ9" s="70"/>
      <c r="CR9" s="70"/>
      <c r="CS9" s="70"/>
      <c r="CT9" s="70"/>
      <c r="CU9" s="70"/>
      <c r="CV9" s="70"/>
      <c r="CW9" s="73"/>
      <c r="CX9" s="69"/>
      <c r="CY9" s="70"/>
      <c r="CZ9" s="70"/>
      <c r="DA9" s="71"/>
      <c r="DB9" s="71"/>
      <c r="DC9" s="71"/>
      <c r="DD9" s="71"/>
      <c r="DE9" s="72" t="s">
        <v>26</v>
      </c>
      <c r="DF9" s="70"/>
      <c r="DG9" s="70"/>
      <c r="DH9" s="70"/>
      <c r="DI9" s="70"/>
      <c r="DJ9" s="70"/>
      <c r="DK9" s="70"/>
      <c r="DL9" s="73"/>
      <c r="DM9" s="69"/>
      <c r="DN9" s="70"/>
      <c r="DO9" s="70"/>
      <c r="DP9" s="71"/>
      <c r="DQ9" s="71"/>
      <c r="DR9" s="71"/>
      <c r="DS9" s="71"/>
      <c r="DT9" s="72" t="s">
        <v>26</v>
      </c>
      <c r="DU9" s="70"/>
      <c r="DV9" s="70"/>
      <c r="DW9" s="70"/>
      <c r="DX9" s="70"/>
      <c r="DY9" s="70"/>
      <c r="DZ9" s="70"/>
      <c r="EA9" s="73"/>
      <c r="EB9" s="69"/>
      <c r="EC9" s="70"/>
      <c r="ED9" s="70"/>
      <c r="EE9" s="71"/>
      <c r="EF9" s="71"/>
      <c r="EG9" s="71"/>
      <c r="EH9" s="71"/>
      <c r="EI9" s="72" t="s">
        <v>26</v>
      </c>
      <c r="EJ9" s="70"/>
      <c r="EK9" s="70"/>
      <c r="EL9" s="70"/>
      <c r="EM9" s="70"/>
      <c r="EN9" s="70"/>
      <c r="EO9" s="70"/>
      <c r="EP9" s="73"/>
      <c r="EQ9" s="69"/>
      <c r="ER9" s="70"/>
      <c r="ES9" s="70"/>
      <c r="ET9" s="71"/>
      <c r="EU9" s="71"/>
      <c r="EV9" s="71"/>
      <c r="EW9" s="71"/>
      <c r="EX9" s="72" t="s">
        <v>26</v>
      </c>
      <c r="EY9" s="70"/>
      <c r="EZ9" s="70"/>
      <c r="FA9" s="70"/>
      <c r="FB9" s="70"/>
      <c r="FC9" s="70"/>
      <c r="FD9" s="70"/>
      <c r="FE9" s="73"/>
    </row>
    <row r="10" spans="1:161" s="2" customFormat="1" ht="159.75" customHeight="1" x14ac:dyDescent="0.25">
      <c r="A10" s="16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2"/>
      <c r="AB10" s="68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68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7"/>
      <c r="CI10" s="172">
        <v>0.33489999999999998</v>
      </c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73"/>
      <c r="CX10" s="172">
        <v>0.32990000000000003</v>
      </c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73"/>
      <c r="DM10" s="172">
        <v>0.32490000000000002</v>
      </c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73"/>
      <c r="EB10" s="172">
        <v>0.3201</v>
      </c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73"/>
      <c r="EQ10" s="172">
        <v>0.31530000000000002</v>
      </c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73"/>
    </row>
    <row r="11" spans="1:161" s="2" customFormat="1" ht="16.5" customHeight="1" x14ac:dyDescent="0.25">
      <c r="A11" s="11"/>
      <c r="B11" s="150" t="s">
        <v>202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1"/>
      <c r="AB11" s="163" t="s">
        <v>329</v>
      </c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5"/>
      <c r="BF11" s="163" t="s">
        <v>330</v>
      </c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5"/>
      <c r="CI11" s="11"/>
      <c r="CJ11" s="12"/>
      <c r="CK11" s="143" t="str">
        <f>CK8</f>
        <v>2016</v>
      </c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2"/>
      <c r="CW11" s="13"/>
      <c r="CX11" s="11"/>
      <c r="CY11" s="12"/>
      <c r="CZ11" s="143" t="str">
        <f>CZ8</f>
        <v>2017</v>
      </c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2"/>
      <c r="DL11" s="13"/>
      <c r="DM11" s="11"/>
      <c r="DN11" s="12"/>
      <c r="DO11" s="143" t="str">
        <f>DO8</f>
        <v>2018</v>
      </c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2"/>
      <c r="EA11" s="13"/>
      <c r="EB11" s="11"/>
      <c r="EC11" s="12"/>
      <c r="ED11" s="146" t="str">
        <f>ED8</f>
        <v>2019</v>
      </c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2"/>
      <c r="EP11" s="13"/>
      <c r="EQ11" s="11"/>
      <c r="ER11" s="12"/>
      <c r="ES11" s="146" t="str">
        <f>ES8</f>
        <v>2020</v>
      </c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2"/>
      <c r="FE11" s="13"/>
    </row>
    <row r="12" spans="1:161" s="2" customFormat="1" ht="16.5" customHeight="1" x14ac:dyDescent="0.25">
      <c r="A12" s="67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3"/>
      <c r="AB12" s="166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8"/>
      <c r="BF12" s="166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8"/>
      <c r="CI12" s="69"/>
      <c r="CJ12" s="70"/>
      <c r="CK12" s="70"/>
      <c r="CL12" s="71"/>
      <c r="CM12" s="71"/>
      <c r="CN12" s="71"/>
      <c r="CO12" s="71"/>
      <c r="CP12" s="72" t="s">
        <v>26</v>
      </c>
      <c r="CQ12" s="70"/>
      <c r="CR12" s="70"/>
      <c r="CS12" s="70"/>
      <c r="CT12" s="70"/>
      <c r="CU12" s="70"/>
      <c r="CV12" s="70"/>
      <c r="CW12" s="73"/>
      <c r="CX12" s="69"/>
      <c r="CY12" s="70"/>
      <c r="CZ12" s="70"/>
      <c r="DA12" s="71"/>
      <c r="DB12" s="71"/>
      <c r="DC12" s="71"/>
      <c r="DD12" s="71"/>
      <c r="DE12" s="72" t="s">
        <v>26</v>
      </c>
      <c r="DF12" s="70"/>
      <c r="DG12" s="70"/>
      <c r="DH12" s="70"/>
      <c r="DI12" s="70"/>
      <c r="DJ12" s="70"/>
      <c r="DK12" s="70"/>
      <c r="DL12" s="73"/>
      <c r="DM12" s="69"/>
      <c r="DN12" s="70"/>
      <c r="DO12" s="70"/>
      <c r="DP12" s="71"/>
      <c r="DQ12" s="71"/>
      <c r="DR12" s="71"/>
      <c r="DS12" s="71"/>
      <c r="DT12" s="72" t="s">
        <v>26</v>
      </c>
      <c r="DU12" s="70"/>
      <c r="DV12" s="70"/>
      <c r="DW12" s="70"/>
      <c r="DX12" s="70"/>
      <c r="DY12" s="70"/>
      <c r="DZ12" s="70"/>
      <c r="EA12" s="73"/>
      <c r="EB12" s="69"/>
      <c r="EC12" s="70"/>
      <c r="ED12" s="70"/>
      <c r="EE12" s="71"/>
      <c r="EF12" s="71"/>
      <c r="EG12" s="71"/>
      <c r="EH12" s="71"/>
      <c r="EI12" s="72" t="s">
        <v>26</v>
      </c>
      <c r="EJ12" s="70"/>
      <c r="EK12" s="70"/>
      <c r="EL12" s="70"/>
      <c r="EM12" s="70"/>
      <c r="EN12" s="70"/>
      <c r="EO12" s="70"/>
      <c r="EP12" s="73"/>
      <c r="EQ12" s="69"/>
      <c r="ER12" s="70"/>
      <c r="ES12" s="70"/>
      <c r="ET12" s="71"/>
      <c r="EU12" s="71"/>
      <c r="EV12" s="71"/>
      <c r="EW12" s="71"/>
      <c r="EX12" s="72" t="s">
        <v>26</v>
      </c>
      <c r="EY12" s="70"/>
      <c r="EZ12" s="70"/>
      <c r="FA12" s="70"/>
      <c r="FB12" s="70"/>
      <c r="FC12" s="70"/>
      <c r="FD12" s="70"/>
      <c r="FE12" s="73"/>
    </row>
    <row r="13" spans="1:161" s="2" customFormat="1" ht="60.75" customHeight="1" x14ac:dyDescent="0.25">
      <c r="A13" s="16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2"/>
      <c r="AB13" s="169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1"/>
      <c r="BF13" s="169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1"/>
      <c r="CI13" s="158">
        <v>1</v>
      </c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60"/>
      <c r="CX13" s="158">
        <v>1</v>
      </c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60"/>
      <c r="DM13" s="158">
        <v>1</v>
      </c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60"/>
      <c r="EB13" s="158">
        <v>1</v>
      </c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60"/>
      <c r="EQ13" s="158">
        <v>1</v>
      </c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60"/>
    </row>
    <row r="14" spans="1:161" s="2" customFormat="1" ht="13.5" customHeight="1" x14ac:dyDescent="0.25">
      <c r="A14" s="11"/>
      <c r="B14" s="150" t="s">
        <v>203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1"/>
      <c r="AB14" s="66"/>
      <c r="AC14" s="154" t="s">
        <v>265</v>
      </c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5"/>
      <c r="BF14" s="66"/>
      <c r="BG14" s="123" t="s">
        <v>266</v>
      </c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4"/>
      <c r="CI14" s="11"/>
      <c r="CJ14" s="12"/>
      <c r="CK14" s="143" t="str">
        <f>CK11</f>
        <v>2016</v>
      </c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2"/>
      <c r="CW14" s="13"/>
      <c r="CX14" s="11"/>
      <c r="CY14" s="12"/>
      <c r="CZ14" s="143" t="str">
        <f>CZ11</f>
        <v>2017</v>
      </c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2"/>
      <c r="DL14" s="13"/>
      <c r="DM14" s="11"/>
      <c r="DN14" s="12"/>
      <c r="DO14" s="143" t="str">
        <f>DO11</f>
        <v>2018</v>
      </c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2"/>
      <c r="EA14" s="13"/>
      <c r="EB14" s="11"/>
      <c r="EC14" s="12"/>
      <c r="ED14" s="146" t="str">
        <f>ED8</f>
        <v>2019</v>
      </c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2"/>
      <c r="EP14" s="13"/>
      <c r="EQ14" s="11"/>
      <c r="ER14" s="12"/>
      <c r="ES14" s="146" t="str">
        <f>ES8</f>
        <v>2020</v>
      </c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2"/>
      <c r="FE14" s="13"/>
    </row>
    <row r="15" spans="1:161" s="2" customFormat="1" x14ac:dyDescent="0.25">
      <c r="A15" s="67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3"/>
      <c r="AB15" s="68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7"/>
      <c r="BF15" s="68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7"/>
      <c r="CI15" s="69"/>
      <c r="CJ15" s="70"/>
      <c r="CK15" s="70"/>
      <c r="CL15" s="71"/>
      <c r="CM15" s="71"/>
      <c r="CN15" s="71"/>
      <c r="CO15" s="71"/>
      <c r="CP15" s="72" t="s">
        <v>26</v>
      </c>
      <c r="CQ15" s="70"/>
      <c r="CR15" s="70"/>
      <c r="CS15" s="70"/>
      <c r="CT15" s="70"/>
      <c r="CU15" s="70"/>
      <c r="CV15" s="70"/>
      <c r="CW15" s="73"/>
      <c r="CX15" s="69"/>
      <c r="CY15" s="70"/>
      <c r="CZ15" s="70"/>
      <c r="DA15" s="71"/>
      <c r="DB15" s="71"/>
      <c r="DC15" s="71"/>
      <c r="DD15" s="71"/>
      <c r="DE15" s="72" t="s">
        <v>26</v>
      </c>
      <c r="DF15" s="70"/>
      <c r="DG15" s="70"/>
      <c r="DH15" s="70"/>
      <c r="DI15" s="70"/>
      <c r="DJ15" s="70"/>
      <c r="DK15" s="70"/>
      <c r="DL15" s="73"/>
      <c r="DM15" s="69"/>
      <c r="DN15" s="70"/>
      <c r="DO15" s="70"/>
      <c r="DP15" s="71"/>
      <c r="DQ15" s="71"/>
      <c r="DR15" s="71"/>
      <c r="DS15" s="71"/>
      <c r="DT15" s="72" t="s">
        <v>26</v>
      </c>
      <c r="DU15" s="70"/>
      <c r="DV15" s="70"/>
      <c r="DW15" s="70"/>
      <c r="DX15" s="70"/>
      <c r="DY15" s="70"/>
      <c r="DZ15" s="70"/>
      <c r="EA15" s="73"/>
      <c r="EB15" s="69"/>
      <c r="EC15" s="70"/>
      <c r="ED15" s="70"/>
      <c r="EE15" s="71"/>
      <c r="EF15" s="71"/>
      <c r="EG15" s="71"/>
      <c r="EH15" s="71"/>
      <c r="EI15" s="72" t="s">
        <v>26</v>
      </c>
      <c r="EJ15" s="70"/>
      <c r="EK15" s="70"/>
      <c r="EL15" s="70"/>
      <c r="EM15" s="70"/>
      <c r="EN15" s="70"/>
      <c r="EO15" s="70"/>
      <c r="EP15" s="73"/>
      <c r="EQ15" s="69"/>
      <c r="ER15" s="70"/>
      <c r="ES15" s="70"/>
      <c r="ET15" s="71"/>
      <c r="EU15" s="71"/>
      <c r="EV15" s="71"/>
      <c r="EW15" s="71"/>
      <c r="EX15" s="72" t="s">
        <v>26</v>
      </c>
      <c r="EY15" s="70"/>
      <c r="EZ15" s="70"/>
      <c r="FA15" s="70"/>
      <c r="FB15" s="70"/>
      <c r="FC15" s="70"/>
      <c r="FD15" s="70"/>
      <c r="FE15" s="73"/>
    </row>
    <row r="16" spans="1:161" s="2" customFormat="1" ht="139.5" customHeight="1" x14ac:dyDescent="0.25">
      <c r="A16" s="67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3"/>
      <c r="AB16" s="68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7"/>
      <c r="BF16" s="68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30"/>
      <c r="CI16" s="147">
        <v>1.01</v>
      </c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9"/>
      <c r="CX16" s="147">
        <v>1.01</v>
      </c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9"/>
      <c r="DM16" s="147">
        <v>1.01</v>
      </c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9"/>
      <c r="EB16" s="147">
        <v>1.01</v>
      </c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9"/>
      <c r="EQ16" s="147">
        <v>1.01</v>
      </c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9"/>
    </row>
    <row r="17" spans="1:161" ht="51" customHeight="1" x14ac:dyDescent="0.25">
      <c r="A17" s="74"/>
      <c r="B17" s="144" t="s">
        <v>204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75"/>
    </row>
    <row r="18" spans="1:16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</row>
    <row r="19" spans="1:16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19" t="s">
        <v>196</v>
      </c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2"/>
      <c r="BX19" s="119" t="s">
        <v>175</v>
      </c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3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</row>
    <row r="20" spans="1:16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13" t="s">
        <v>16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7"/>
      <c r="BX20" s="113" t="s">
        <v>17</v>
      </c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7"/>
      <c r="DY20" s="113" t="s">
        <v>18</v>
      </c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</row>
  </sheetData>
  <mergeCells count="53">
    <mergeCell ref="A2:FE2"/>
    <mergeCell ref="K4:DE4"/>
    <mergeCell ref="K5:DE5"/>
    <mergeCell ref="A7:AA7"/>
    <mergeCell ref="AB7:BE7"/>
    <mergeCell ref="BF7:CH7"/>
    <mergeCell ref="CI7:FE7"/>
    <mergeCell ref="B8:AA10"/>
    <mergeCell ref="AC8:BE10"/>
    <mergeCell ref="BG8:CH10"/>
    <mergeCell ref="CK8:CU8"/>
    <mergeCell ref="CZ8:DJ8"/>
    <mergeCell ref="DO8:DY8"/>
    <mergeCell ref="ED8:EN8"/>
    <mergeCell ref="ES8:FC8"/>
    <mergeCell ref="CI10:CW10"/>
    <mergeCell ref="CX10:DL10"/>
    <mergeCell ref="DM10:EA10"/>
    <mergeCell ref="EB10:EP10"/>
    <mergeCell ref="EQ10:FE10"/>
    <mergeCell ref="B11:AA13"/>
    <mergeCell ref="CK11:CU11"/>
    <mergeCell ref="CZ11:DJ11"/>
    <mergeCell ref="AB11:BE13"/>
    <mergeCell ref="BF11:CH13"/>
    <mergeCell ref="DO11:DY11"/>
    <mergeCell ref="ED11:EN11"/>
    <mergeCell ref="ES11:FC11"/>
    <mergeCell ref="CI13:CW13"/>
    <mergeCell ref="CX13:DL13"/>
    <mergeCell ref="DM13:EA13"/>
    <mergeCell ref="EB13:EP13"/>
    <mergeCell ref="EQ13:FE13"/>
    <mergeCell ref="B14:AA16"/>
    <mergeCell ref="AC14:BE16"/>
    <mergeCell ref="BG14:CH16"/>
    <mergeCell ref="CK14:CU14"/>
    <mergeCell ref="CZ14:DJ14"/>
    <mergeCell ref="DO14:DY14"/>
    <mergeCell ref="ED14:EN14"/>
    <mergeCell ref="ES14:FC14"/>
    <mergeCell ref="CI16:CW16"/>
    <mergeCell ref="CX16:DL16"/>
    <mergeCell ref="DM16:EA16"/>
    <mergeCell ref="EB16:EP16"/>
    <mergeCell ref="EQ16:FE16"/>
    <mergeCell ref="B17:FD17"/>
    <mergeCell ref="L19:BV19"/>
    <mergeCell ref="BX19:DW19"/>
    <mergeCell ref="DY19:ET19"/>
    <mergeCell ref="L20:BV20"/>
    <mergeCell ref="BX20:DW20"/>
    <mergeCell ref="DY20:ET20"/>
  </mergeCells>
  <pageMargins left="0.59055118110236227" right="0.51181102362204722" top="0.78740157480314965" bottom="0.39370078740157483" header="0.19685039370078741" footer="0.19685039370078741"/>
  <pageSetup paperSize="9" scale="6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59"/>
  <sheetViews>
    <sheetView view="pageBreakPreview" topLeftCell="A53" zoomScaleNormal="100" zoomScaleSheetLayoutView="100" workbookViewId="0">
      <selection activeCell="CR56" sqref="AT21:DD56"/>
    </sheetView>
  </sheetViews>
  <sheetFormatPr defaultColWidth="0.85546875" defaultRowHeight="15" x14ac:dyDescent="0.25"/>
  <cols>
    <col min="1" max="16384" width="0.85546875" style="9"/>
  </cols>
  <sheetData>
    <row r="1" spans="1:115" s="1" customFormat="1" ht="12" customHeight="1" x14ac:dyDescent="0.2">
      <c r="BG1" s="1" t="s">
        <v>177</v>
      </c>
    </row>
    <row r="2" spans="1:115" s="1" customFormat="1" ht="12" x14ac:dyDescent="0.2">
      <c r="BG2" s="1" t="s">
        <v>1</v>
      </c>
    </row>
    <row r="3" spans="1:115" s="1" customFormat="1" ht="12" x14ac:dyDescent="0.2">
      <c r="BG3" s="1" t="s">
        <v>2</v>
      </c>
    </row>
    <row r="4" spans="1:115" s="25" customFormat="1" ht="12" x14ac:dyDescent="0.2">
      <c r="BG4" s="1" t="s">
        <v>3</v>
      </c>
    </row>
    <row r="5" spans="1:115" s="25" customFormat="1" ht="12" x14ac:dyDescent="0.2">
      <c r="BG5" s="1" t="s">
        <v>4</v>
      </c>
    </row>
    <row r="6" spans="1:115" s="25" customFormat="1" ht="12" x14ac:dyDescent="0.2">
      <c r="BG6" s="1" t="s">
        <v>5</v>
      </c>
    </row>
    <row r="7" spans="1:115" s="25" customFormat="1" ht="15" customHeight="1" x14ac:dyDescent="0.2"/>
    <row r="8" spans="1:115" s="26" customFormat="1" ht="31.5" x14ac:dyDescent="0.25">
      <c r="A8" s="222" t="s">
        <v>6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K8" s="76" t="s">
        <v>205</v>
      </c>
    </row>
    <row r="9" spans="1:115" s="26" customFormat="1" ht="15" customHeight="1" x14ac:dyDescent="0.25">
      <c r="A9" s="222" t="s">
        <v>27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</row>
    <row r="10" spans="1:115" s="26" customFormat="1" ht="36.75" customHeight="1" x14ac:dyDescent="0.25">
      <c r="A10" s="223" t="s">
        <v>178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</row>
    <row r="11" spans="1:115" ht="8.25" customHeight="1" x14ac:dyDescent="0.25"/>
    <row r="12" spans="1:115" x14ac:dyDescent="0.25">
      <c r="DD12" s="24"/>
    </row>
    <row r="13" spans="1:115" ht="12" customHeight="1" x14ac:dyDescent="0.25"/>
    <row r="14" spans="1:115" ht="15.75" x14ac:dyDescent="0.25">
      <c r="A14" s="222" t="s">
        <v>388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</row>
    <row r="15" spans="1:115" s="27" customFormat="1" ht="16.5" customHeight="1" x14ac:dyDescent="0.25">
      <c r="K15" s="179" t="s">
        <v>197</v>
      </c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</row>
    <row r="16" spans="1:115" s="28" customFormat="1" ht="13.5" customHeight="1" x14ac:dyDescent="0.2">
      <c r="K16" s="180" t="s">
        <v>28</v>
      </c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</row>
    <row r="17" spans="1:108" ht="3.75" customHeight="1" x14ac:dyDescent="0.25"/>
    <row r="18" spans="1:108" s="29" customFormat="1" x14ac:dyDescent="0.2">
      <c r="A18" s="224" t="s">
        <v>206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6"/>
      <c r="AT18" s="230" t="s">
        <v>29</v>
      </c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2"/>
      <c r="BR18" s="224" t="s">
        <v>30</v>
      </c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6"/>
      <c r="CE18" s="224" t="s">
        <v>31</v>
      </c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6"/>
      <c r="CR18" s="224" t="s">
        <v>32</v>
      </c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6"/>
    </row>
    <row r="19" spans="1:108" s="29" customFormat="1" ht="45.75" customHeight="1" x14ac:dyDescent="0.2">
      <c r="A19" s="227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9"/>
      <c r="AT19" s="230" t="s">
        <v>33</v>
      </c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2"/>
      <c r="BF19" s="230" t="s">
        <v>34</v>
      </c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2"/>
      <c r="BR19" s="227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9"/>
      <c r="CE19" s="227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29"/>
      <c r="CR19" s="227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29"/>
    </row>
    <row r="20" spans="1:108" s="30" customFormat="1" x14ac:dyDescent="0.2">
      <c r="A20" s="219">
        <v>1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1"/>
      <c r="AT20" s="219">
        <v>2</v>
      </c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1"/>
      <c r="BF20" s="219">
        <v>3</v>
      </c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1"/>
      <c r="BR20" s="219">
        <v>4</v>
      </c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1"/>
      <c r="CE20" s="219">
        <v>5</v>
      </c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1"/>
      <c r="CR20" s="219">
        <v>6</v>
      </c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1"/>
    </row>
    <row r="21" spans="1:108" ht="72.75" customHeight="1" x14ac:dyDescent="0.25">
      <c r="A21" s="31"/>
      <c r="B21" s="185" t="s">
        <v>35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6"/>
      <c r="AT21" s="187" t="s">
        <v>36</v>
      </c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9"/>
      <c r="BF21" s="187" t="s">
        <v>36</v>
      </c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9"/>
      <c r="BR21" s="187" t="s">
        <v>36</v>
      </c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9"/>
      <c r="CE21" s="187" t="s">
        <v>36</v>
      </c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9"/>
      <c r="CR21" s="187">
        <v>2</v>
      </c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9"/>
    </row>
    <row r="22" spans="1:108" x14ac:dyDescent="0.25">
      <c r="A22" s="31"/>
      <c r="B22" s="185" t="s">
        <v>37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6"/>
      <c r="AT22" s="187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9"/>
      <c r="BF22" s="187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9"/>
      <c r="BR22" s="187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9"/>
      <c r="CE22" s="187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9"/>
      <c r="CR22" s="187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9"/>
    </row>
    <row r="23" spans="1:108" s="33" customFormat="1" x14ac:dyDescent="0.25">
      <c r="A23" s="32"/>
      <c r="B23" s="190" t="s">
        <v>38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1"/>
      <c r="AT23" s="192">
        <v>100</v>
      </c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4"/>
      <c r="BF23" s="192">
        <v>100</v>
      </c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4"/>
      <c r="BR23" s="204">
        <v>100</v>
      </c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6"/>
      <c r="CE23" s="204" t="s">
        <v>39</v>
      </c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6"/>
      <c r="CR23" s="204">
        <v>2</v>
      </c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6"/>
    </row>
    <row r="24" spans="1:108" ht="57.75" customHeight="1" x14ac:dyDescent="0.25">
      <c r="A24" s="34"/>
      <c r="B24" s="209" t="s">
        <v>40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10"/>
      <c r="AT24" s="195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7"/>
      <c r="BF24" s="195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7"/>
      <c r="BR24" s="207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208"/>
      <c r="CE24" s="207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208"/>
      <c r="CR24" s="207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208"/>
    </row>
    <row r="25" spans="1:108" s="33" customFormat="1" x14ac:dyDescent="0.25">
      <c r="A25" s="32"/>
      <c r="B25" s="190" t="s">
        <v>41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1"/>
      <c r="AT25" s="192">
        <v>4.0452249999999994</v>
      </c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4"/>
      <c r="BF25" s="192">
        <v>4.0452249999999994</v>
      </c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4"/>
      <c r="BR25" s="204">
        <v>100</v>
      </c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6"/>
      <c r="CE25" s="204" t="s">
        <v>39</v>
      </c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6"/>
      <c r="CR25" s="204">
        <v>2</v>
      </c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6"/>
    </row>
    <row r="26" spans="1:108" ht="71.25" customHeight="1" x14ac:dyDescent="0.25">
      <c r="A26" s="34"/>
      <c r="B26" s="209" t="s">
        <v>42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10"/>
      <c r="AT26" s="195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7"/>
      <c r="BF26" s="195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7"/>
      <c r="BR26" s="207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208"/>
      <c r="CE26" s="207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208"/>
      <c r="CR26" s="207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208"/>
    </row>
    <row r="27" spans="1:108" x14ac:dyDescent="0.25">
      <c r="A27" s="31"/>
      <c r="B27" s="185" t="s">
        <v>43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6"/>
      <c r="AT27" s="187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9"/>
      <c r="BF27" s="187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9"/>
      <c r="BR27" s="187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9"/>
      <c r="CE27" s="187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9"/>
      <c r="CR27" s="187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9"/>
    </row>
    <row r="28" spans="1:108" ht="42.75" customHeight="1" x14ac:dyDescent="0.25">
      <c r="A28" s="31"/>
      <c r="B28" s="185" t="s">
        <v>44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6"/>
      <c r="AT28" s="187">
        <v>0</v>
      </c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9"/>
      <c r="BF28" s="211">
        <v>0</v>
      </c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3"/>
      <c r="BR28" s="187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9"/>
      <c r="CE28" s="187" t="s">
        <v>36</v>
      </c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9"/>
      <c r="CR28" s="187" t="s">
        <v>36</v>
      </c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9"/>
    </row>
    <row r="29" spans="1:108" ht="57.75" customHeight="1" x14ac:dyDescent="0.25">
      <c r="A29" s="31"/>
      <c r="B29" s="185" t="s">
        <v>45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6"/>
      <c r="AT29" s="187">
        <v>0</v>
      </c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9"/>
      <c r="BF29" s="211">
        <v>0</v>
      </c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9"/>
      <c r="BR29" s="187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9"/>
      <c r="CE29" s="187" t="s">
        <v>36</v>
      </c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9"/>
      <c r="CR29" s="187" t="s">
        <v>36</v>
      </c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9"/>
    </row>
    <row r="30" spans="1:108" ht="42.75" customHeight="1" x14ac:dyDescent="0.25">
      <c r="A30" s="31"/>
      <c r="B30" s="185" t="s">
        <v>46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6"/>
      <c r="AT30" s="211">
        <v>2.0226124999999997</v>
      </c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3"/>
      <c r="BF30" s="211">
        <v>2.0226124999999997</v>
      </c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3"/>
      <c r="BR30" s="187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9"/>
      <c r="CE30" s="187" t="s">
        <v>36</v>
      </c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9"/>
      <c r="CR30" s="187" t="s">
        <v>36</v>
      </c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9"/>
    </row>
    <row r="31" spans="1:108" ht="57.75" customHeight="1" x14ac:dyDescent="0.25">
      <c r="A31" s="31"/>
      <c r="B31" s="185" t="s">
        <v>47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6"/>
      <c r="AT31" s="211">
        <v>2.0226124999999997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3"/>
      <c r="BF31" s="211">
        <v>2.0226124999999997</v>
      </c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3"/>
      <c r="BR31" s="187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9"/>
      <c r="CE31" s="187" t="s">
        <v>36</v>
      </c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9"/>
      <c r="CR31" s="187" t="s">
        <v>36</v>
      </c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9"/>
    </row>
    <row r="32" spans="1:108" ht="16.5" customHeight="1" x14ac:dyDescent="0.25">
      <c r="A32" s="31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6"/>
      <c r="AT32" s="187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9"/>
      <c r="BF32" s="187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9"/>
      <c r="BR32" s="187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9"/>
      <c r="CE32" s="187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9"/>
      <c r="CR32" s="187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9"/>
    </row>
    <row r="33" spans="1:108" ht="57.75" customHeight="1" x14ac:dyDescent="0.25">
      <c r="A33" s="31"/>
      <c r="B33" s="185" t="s">
        <v>48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6"/>
      <c r="AT33" s="187" t="s">
        <v>36</v>
      </c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9"/>
      <c r="BF33" s="187" t="s">
        <v>36</v>
      </c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9"/>
      <c r="BR33" s="187" t="s">
        <v>36</v>
      </c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9"/>
      <c r="CE33" s="187" t="s">
        <v>36</v>
      </c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9"/>
      <c r="CR33" s="187">
        <v>2</v>
      </c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9"/>
    </row>
    <row r="34" spans="1:108" x14ac:dyDescent="0.25">
      <c r="A34" s="31"/>
      <c r="B34" s="185" t="s">
        <v>49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6"/>
      <c r="AT34" s="187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9"/>
      <c r="BF34" s="187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9"/>
      <c r="BR34" s="187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9"/>
      <c r="CE34" s="187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9"/>
      <c r="CR34" s="187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9"/>
    </row>
    <row r="35" spans="1:108" s="33" customFormat="1" x14ac:dyDescent="0.25">
      <c r="A35" s="32"/>
      <c r="B35" s="190" t="s">
        <v>50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1"/>
      <c r="AT35" s="204">
        <v>1</v>
      </c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6"/>
      <c r="BF35" s="192">
        <v>1</v>
      </c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6"/>
      <c r="BR35" s="204">
        <v>100</v>
      </c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5"/>
      <c r="CE35" s="204" t="s">
        <v>39</v>
      </c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6"/>
      <c r="CR35" s="204">
        <v>2</v>
      </c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6"/>
    </row>
    <row r="36" spans="1:108" ht="42.75" customHeight="1" x14ac:dyDescent="0.25">
      <c r="A36" s="34"/>
      <c r="B36" s="209" t="s">
        <v>51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10"/>
      <c r="AT36" s="207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208"/>
      <c r="BF36" s="207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208"/>
      <c r="BR36" s="216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8"/>
      <c r="CE36" s="207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208"/>
      <c r="CR36" s="207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208"/>
    </row>
    <row r="37" spans="1:108" s="33" customFormat="1" x14ac:dyDescent="0.25">
      <c r="A37" s="32"/>
      <c r="B37" s="190" t="s">
        <v>52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1"/>
      <c r="AT37" s="204">
        <v>0</v>
      </c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6"/>
      <c r="BF37" s="192">
        <v>0</v>
      </c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6"/>
      <c r="BR37" s="204">
        <v>100</v>
      </c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5"/>
      <c r="CE37" s="204" t="s">
        <v>39</v>
      </c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6"/>
      <c r="CR37" s="204">
        <v>2</v>
      </c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6"/>
    </row>
    <row r="38" spans="1:108" ht="57.75" customHeight="1" x14ac:dyDescent="0.25">
      <c r="A38" s="34"/>
      <c r="B38" s="209" t="s">
        <v>53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10"/>
      <c r="AT38" s="207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208"/>
      <c r="BF38" s="207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208"/>
      <c r="BR38" s="216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8"/>
      <c r="CE38" s="207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208"/>
      <c r="CR38" s="207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208"/>
    </row>
    <row r="39" spans="1:108" s="33" customFormat="1" x14ac:dyDescent="0.25">
      <c r="A39" s="32"/>
      <c r="B39" s="190" t="s">
        <v>54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1"/>
      <c r="AT39" s="204">
        <v>0</v>
      </c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6"/>
      <c r="BF39" s="192">
        <v>0</v>
      </c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6"/>
      <c r="BR39" s="204">
        <v>100</v>
      </c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5"/>
      <c r="CE39" s="204" t="s">
        <v>39</v>
      </c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06"/>
      <c r="CR39" s="204">
        <v>2</v>
      </c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57.75" customHeight="1" x14ac:dyDescent="0.25">
      <c r="A40" s="34"/>
      <c r="B40" s="209" t="s">
        <v>55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10"/>
      <c r="AT40" s="207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208"/>
      <c r="BF40" s="207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208"/>
      <c r="BR40" s="216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8"/>
      <c r="CE40" s="207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208"/>
      <c r="CR40" s="207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208"/>
    </row>
    <row r="41" spans="1:108" x14ac:dyDescent="0.25">
      <c r="A41" s="31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6"/>
      <c r="AT41" s="187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9"/>
      <c r="BF41" s="187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9"/>
      <c r="BR41" s="187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9"/>
      <c r="CE41" s="187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9"/>
      <c r="CR41" s="187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9"/>
    </row>
    <row r="42" spans="1:108" ht="87" customHeight="1" x14ac:dyDescent="0.25">
      <c r="A42" s="31"/>
      <c r="B42" s="185" t="s">
        <v>56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/>
      <c r="AT42" s="187">
        <v>1</v>
      </c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9"/>
      <c r="BF42" s="211">
        <v>1</v>
      </c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9"/>
      <c r="BR42" s="187">
        <v>100</v>
      </c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9"/>
      <c r="CE42" s="187" t="s">
        <v>39</v>
      </c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9"/>
      <c r="CR42" s="187">
        <v>2</v>
      </c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9"/>
    </row>
    <row r="43" spans="1:108" x14ac:dyDescent="0.25">
      <c r="A43" s="31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6"/>
      <c r="AT43" s="187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9"/>
      <c r="BF43" s="187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9"/>
      <c r="BR43" s="187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9"/>
      <c r="CE43" s="187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9"/>
      <c r="CR43" s="187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9"/>
    </row>
    <row r="44" spans="1:108" ht="102" customHeight="1" x14ac:dyDescent="0.25">
      <c r="A44" s="31"/>
      <c r="B44" s="185" t="s">
        <v>57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6"/>
      <c r="AT44" s="187">
        <v>1</v>
      </c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9"/>
      <c r="BF44" s="211">
        <v>1</v>
      </c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9"/>
      <c r="BR44" s="187">
        <v>100</v>
      </c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9"/>
      <c r="CE44" s="187" t="s">
        <v>39</v>
      </c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9"/>
      <c r="CR44" s="187">
        <v>2</v>
      </c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9"/>
    </row>
    <row r="45" spans="1:108" ht="15" customHeight="1" x14ac:dyDescent="0.25">
      <c r="A45" s="31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6"/>
      <c r="AT45" s="187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9"/>
      <c r="BF45" s="187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9"/>
      <c r="BR45" s="187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9"/>
      <c r="CE45" s="187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9"/>
      <c r="CR45" s="187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9"/>
    </row>
    <row r="46" spans="1:108" ht="72" customHeight="1" x14ac:dyDescent="0.25">
      <c r="A46" s="31"/>
      <c r="B46" s="185" t="s">
        <v>58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/>
      <c r="AT46" s="187" t="s">
        <v>36</v>
      </c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9"/>
      <c r="BF46" s="187" t="s">
        <v>36</v>
      </c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9"/>
      <c r="BR46" s="187" t="s">
        <v>36</v>
      </c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9"/>
      <c r="CE46" s="187" t="s">
        <v>59</v>
      </c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9"/>
      <c r="CR46" s="187">
        <v>2</v>
      </c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9"/>
    </row>
    <row r="47" spans="1:108" ht="102" customHeight="1" x14ac:dyDescent="0.25">
      <c r="A47" s="31"/>
      <c r="B47" s="185" t="s">
        <v>60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6"/>
      <c r="AT47" s="211">
        <v>0</v>
      </c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3"/>
      <c r="BF47" s="211">
        <v>0</v>
      </c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3"/>
      <c r="BR47" s="187">
        <v>100</v>
      </c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9"/>
      <c r="CE47" s="187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9"/>
      <c r="CR47" s="187">
        <v>2</v>
      </c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9"/>
    </row>
    <row r="48" spans="1:108" ht="15" customHeight="1" x14ac:dyDescent="0.25">
      <c r="A48" s="31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6"/>
      <c r="AT48" s="187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9"/>
      <c r="BF48" s="187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9"/>
      <c r="BR48" s="187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9"/>
      <c r="CE48" s="187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9"/>
      <c r="CR48" s="187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9"/>
    </row>
    <row r="49" spans="1:108" ht="72" customHeight="1" x14ac:dyDescent="0.25">
      <c r="A49" s="31"/>
      <c r="B49" s="185" t="s">
        <v>61</v>
      </c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6"/>
      <c r="AT49" s="187" t="s">
        <v>36</v>
      </c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9"/>
      <c r="BF49" s="187" t="s">
        <v>36</v>
      </c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9"/>
      <c r="BR49" s="187" t="s">
        <v>36</v>
      </c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9"/>
      <c r="CE49" s="187" t="s">
        <v>36</v>
      </c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9"/>
      <c r="CR49" s="187">
        <v>2</v>
      </c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9"/>
    </row>
    <row r="50" spans="1:108" x14ac:dyDescent="0.25">
      <c r="A50" s="31"/>
      <c r="B50" s="185" t="s">
        <v>49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6"/>
      <c r="AT50" s="187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9"/>
      <c r="BF50" s="187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9"/>
      <c r="BR50" s="187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9"/>
      <c r="CE50" s="187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9"/>
      <c r="CR50" s="187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9"/>
    </row>
    <row r="51" spans="1:108" s="33" customFormat="1" x14ac:dyDescent="0.25">
      <c r="A51" s="32"/>
      <c r="B51" s="190" t="s">
        <v>62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1"/>
      <c r="AT51" s="192">
        <v>95.384615384615387</v>
      </c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4"/>
      <c r="BF51" s="198">
        <v>95.083608999999996</v>
      </c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200"/>
      <c r="BR51" s="192">
        <v>100.31657021413164</v>
      </c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4"/>
      <c r="CE51" s="204" t="s">
        <v>59</v>
      </c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06"/>
      <c r="CR51" s="204">
        <v>2</v>
      </c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5"/>
      <c r="DD51" s="206"/>
    </row>
    <row r="52" spans="1:108" ht="71.25" customHeight="1" x14ac:dyDescent="0.25">
      <c r="A52" s="34"/>
      <c r="B52" s="209" t="s">
        <v>63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10"/>
      <c r="AT52" s="195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7"/>
      <c r="BF52" s="201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3"/>
      <c r="BR52" s="195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7"/>
      <c r="CE52" s="207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208"/>
      <c r="CR52" s="207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208"/>
    </row>
    <row r="53" spans="1:108" s="33" customFormat="1" x14ac:dyDescent="0.25">
      <c r="A53" s="32"/>
      <c r="B53" s="190" t="s">
        <v>64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1"/>
      <c r="AT53" s="192">
        <v>0</v>
      </c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4"/>
      <c r="BF53" s="192">
        <v>0</v>
      </c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4"/>
      <c r="BR53" s="204">
        <v>100</v>
      </c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6"/>
      <c r="CE53" s="204" t="s">
        <v>59</v>
      </c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6"/>
      <c r="CR53" s="204">
        <v>2</v>
      </c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6"/>
    </row>
    <row r="54" spans="1:108" ht="100.5" customHeight="1" x14ac:dyDescent="0.25">
      <c r="A54" s="34"/>
      <c r="B54" s="209" t="s">
        <v>65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10"/>
      <c r="AT54" s="195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7"/>
      <c r="BF54" s="195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7"/>
      <c r="BR54" s="207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208"/>
      <c r="CE54" s="207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208"/>
      <c r="CR54" s="207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208"/>
    </row>
    <row r="55" spans="1:108" ht="16.5" customHeight="1" x14ac:dyDescent="0.25">
      <c r="A55" s="31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6"/>
      <c r="AT55" s="187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9"/>
      <c r="BF55" s="187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9"/>
      <c r="BR55" s="187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9"/>
      <c r="CE55" s="187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9"/>
      <c r="CR55" s="187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9"/>
    </row>
    <row r="56" spans="1:108" ht="29.25" customHeight="1" x14ac:dyDescent="0.25">
      <c r="A56" s="31"/>
      <c r="B56" s="185" t="s">
        <v>66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6"/>
      <c r="AT56" s="187" t="s">
        <v>36</v>
      </c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9"/>
      <c r="BF56" s="187" t="s">
        <v>36</v>
      </c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9"/>
      <c r="BR56" s="187" t="s">
        <v>36</v>
      </c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9"/>
      <c r="CE56" s="187" t="s">
        <v>36</v>
      </c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9"/>
      <c r="CR56" s="187">
        <v>2</v>
      </c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9"/>
    </row>
    <row r="58" spans="1:108" x14ac:dyDescent="0.25">
      <c r="F58" s="183" t="s">
        <v>196</v>
      </c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U58" s="183" t="s">
        <v>175</v>
      </c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</row>
    <row r="59" spans="1:108" x14ac:dyDescent="0.25">
      <c r="F59" s="184" t="s">
        <v>16</v>
      </c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35"/>
      <c r="AU59" s="184" t="s">
        <v>17</v>
      </c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35"/>
      <c r="CE59" s="184" t="s">
        <v>18</v>
      </c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</row>
  </sheetData>
  <mergeCells count="206">
    <mergeCell ref="A8:DD8"/>
    <mergeCell ref="A9:DD9"/>
    <mergeCell ref="A10:DD10"/>
    <mergeCell ref="A14:DD14"/>
    <mergeCell ref="K15:CT15"/>
    <mergeCell ref="K16:CT16"/>
    <mergeCell ref="A18:AS19"/>
    <mergeCell ref="AT18:BQ18"/>
    <mergeCell ref="BR18:CD19"/>
    <mergeCell ref="CE18:CQ19"/>
    <mergeCell ref="CR18:DD19"/>
    <mergeCell ref="AT19:BE19"/>
    <mergeCell ref="BF19:BQ19"/>
    <mergeCell ref="A20:AS20"/>
    <mergeCell ref="AT20:BE20"/>
    <mergeCell ref="BF20:BQ20"/>
    <mergeCell ref="BR20:CD20"/>
    <mergeCell ref="CE20:CQ20"/>
    <mergeCell ref="CR20:DD20"/>
    <mergeCell ref="B21:AS21"/>
    <mergeCell ref="AT21:BE21"/>
    <mergeCell ref="BF21:BQ21"/>
    <mergeCell ref="BR21:CD21"/>
    <mergeCell ref="CE21:CQ21"/>
    <mergeCell ref="CR21:DD21"/>
    <mergeCell ref="B22:AS22"/>
    <mergeCell ref="AT22:BE22"/>
    <mergeCell ref="BF22:BQ22"/>
    <mergeCell ref="BR22:CD22"/>
    <mergeCell ref="CE22:CQ22"/>
    <mergeCell ref="CR22:DD22"/>
    <mergeCell ref="B23:AS23"/>
    <mergeCell ref="AT23:BE24"/>
    <mergeCell ref="BF23:BQ24"/>
    <mergeCell ref="BR23:CD24"/>
    <mergeCell ref="CE23:CQ24"/>
    <mergeCell ref="CR23:DD24"/>
    <mergeCell ref="B24:AS24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BF27:BQ27"/>
    <mergeCell ref="BR27:CD27"/>
    <mergeCell ref="CE27:CQ27"/>
    <mergeCell ref="CR27:DD27"/>
    <mergeCell ref="B28:AS28"/>
    <mergeCell ref="AT28:BE28"/>
    <mergeCell ref="BF28:BQ28"/>
    <mergeCell ref="BR28:CD28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30:AS30"/>
    <mergeCell ref="AT30:BE30"/>
    <mergeCell ref="BF30:BQ30"/>
    <mergeCell ref="BR30:CD30"/>
    <mergeCell ref="CE30:CQ30"/>
    <mergeCell ref="CR30:DD30"/>
    <mergeCell ref="B31:AS31"/>
    <mergeCell ref="AT31:BE31"/>
    <mergeCell ref="BF31:BQ31"/>
    <mergeCell ref="BR31:CD31"/>
    <mergeCell ref="CE31:CQ31"/>
    <mergeCell ref="CR31:DD31"/>
    <mergeCell ref="B32:AS32"/>
    <mergeCell ref="AT32:BE32"/>
    <mergeCell ref="BF32:BQ32"/>
    <mergeCell ref="BR32:CD32"/>
    <mergeCell ref="CE32:CQ32"/>
    <mergeCell ref="CR32:DD32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5:AS35"/>
    <mergeCell ref="AT35:BE36"/>
    <mergeCell ref="BF35:BQ36"/>
    <mergeCell ref="BR35:CD36"/>
    <mergeCell ref="CE35:CQ36"/>
    <mergeCell ref="CR35:DD36"/>
    <mergeCell ref="B36:AS36"/>
    <mergeCell ref="B37:AS37"/>
    <mergeCell ref="AT37:BE38"/>
    <mergeCell ref="BF37:BQ38"/>
    <mergeCell ref="BR37:CD38"/>
    <mergeCell ref="CE37:CQ38"/>
    <mergeCell ref="CR37:DD38"/>
    <mergeCell ref="B38:AS38"/>
    <mergeCell ref="B39:AS39"/>
    <mergeCell ref="AT39:BE40"/>
    <mergeCell ref="BF39:BQ40"/>
    <mergeCell ref="BR39:CD40"/>
    <mergeCell ref="CE39:CQ40"/>
    <mergeCell ref="CR39:DD40"/>
    <mergeCell ref="B40:AS40"/>
    <mergeCell ref="B41:AS41"/>
    <mergeCell ref="AT41:BE41"/>
    <mergeCell ref="BF41:BQ41"/>
    <mergeCell ref="BR41:CD41"/>
    <mergeCell ref="CE41:CQ41"/>
    <mergeCell ref="CR41:DD41"/>
    <mergeCell ref="B42:AS42"/>
    <mergeCell ref="AT42:BE42"/>
    <mergeCell ref="BF42:BQ42"/>
    <mergeCell ref="BR42:CD42"/>
    <mergeCell ref="CE42:CQ42"/>
    <mergeCell ref="CR42:DD42"/>
    <mergeCell ref="B43:AS43"/>
    <mergeCell ref="AT43:BE43"/>
    <mergeCell ref="BF43:BQ43"/>
    <mergeCell ref="BR43:CD43"/>
    <mergeCell ref="CE43:CQ43"/>
    <mergeCell ref="CR43:DD43"/>
    <mergeCell ref="B44:AS44"/>
    <mergeCell ref="AT44:BE44"/>
    <mergeCell ref="BF44:BQ44"/>
    <mergeCell ref="BR44:CD44"/>
    <mergeCell ref="CE44:CQ44"/>
    <mergeCell ref="CR44:DD44"/>
    <mergeCell ref="B45:AS45"/>
    <mergeCell ref="AT45:BE45"/>
    <mergeCell ref="BF45:BQ45"/>
    <mergeCell ref="BR45:CD45"/>
    <mergeCell ref="CE45:CQ45"/>
    <mergeCell ref="CR45:DD45"/>
    <mergeCell ref="B46:AS46"/>
    <mergeCell ref="AT46:BE46"/>
    <mergeCell ref="BF46:BQ46"/>
    <mergeCell ref="BR46:CD46"/>
    <mergeCell ref="CE46:CQ46"/>
    <mergeCell ref="CR46:DD46"/>
    <mergeCell ref="B47:AS47"/>
    <mergeCell ref="AT47:BE47"/>
    <mergeCell ref="BF47:BQ47"/>
    <mergeCell ref="BR47:CD47"/>
    <mergeCell ref="CE47:CQ47"/>
    <mergeCell ref="CR47:DD47"/>
    <mergeCell ref="B48:AS48"/>
    <mergeCell ref="AT48:BE48"/>
    <mergeCell ref="BF48:BQ48"/>
    <mergeCell ref="BR48:CD48"/>
    <mergeCell ref="CE48:CQ48"/>
    <mergeCell ref="CR48:DD48"/>
    <mergeCell ref="B49:AS49"/>
    <mergeCell ref="AT49:BE49"/>
    <mergeCell ref="BF49:BQ49"/>
    <mergeCell ref="BR49:CD49"/>
    <mergeCell ref="CE49:CQ49"/>
    <mergeCell ref="CR49:DD49"/>
    <mergeCell ref="B50:AS50"/>
    <mergeCell ref="AT50:BE50"/>
    <mergeCell ref="BF50:BQ50"/>
    <mergeCell ref="BR50:CD50"/>
    <mergeCell ref="CE50:CQ50"/>
    <mergeCell ref="CR50:DD50"/>
    <mergeCell ref="B51:AS51"/>
    <mergeCell ref="AT51:BE52"/>
    <mergeCell ref="BF51:BQ52"/>
    <mergeCell ref="BR51:CD52"/>
    <mergeCell ref="CE51:CQ52"/>
    <mergeCell ref="CR51:DD52"/>
    <mergeCell ref="B52:AS52"/>
    <mergeCell ref="B53:AS53"/>
    <mergeCell ref="AT53:BE54"/>
    <mergeCell ref="BF53:BQ54"/>
    <mergeCell ref="BR53:CD54"/>
    <mergeCell ref="CE53:CQ54"/>
    <mergeCell ref="CR53:DD54"/>
    <mergeCell ref="B54:AS54"/>
    <mergeCell ref="F58:AS58"/>
    <mergeCell ref="AU58:CC58"/>
    <mergeCell ref="CE58:CY58"/>
    <mergeCell ref="F59:AS59"/>
    <mergeCell ref="AU59:CC59"/>
    <mergeCell ref="CE59:CY59"/>
    <mergeCell ref="B55:AS55"/>
    <mergeCell ref="AT55:BE55"/>
    <mergeCell ref="BF55:BQ55"/>
    <mergeCell ref="BR55:CD55"/>
    <mergeCell ref="CE55:CQ55"/>
    <mergeCell ref="CR55:DD55"/>
    <mergeCell ref="B56:AS56"/>
    <mergeCell ref="AT56:BE56"/>
    <mergeCell ref="BF56:BQ56"/>
    <mergeCell ref="BR56:CD56"/>
    <mergeCell ref="CE56:CQ56"/>
    <mergeCell ref="CR56:DD56"/>
  </mergeCells>
  <pageMargins left="0.78740157480314965" right="0.31496062992125984" top="0.59055118110236227" bottom="0.39370078740157483" header="0.19685039370078741" footer="0.19685039370078741"/>
  <pageSetup paperSize="9" scale="82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0"/>
  <sheetViews>
    <sheetView view="pageBreakPreview" zoomScaleNormal="100" workbookViewId="0">
      <selection activeCell="CE14" sqref="CE14:CQ15"/>
    </sheetView>
  </sheetViews>
  <sheetFormatPr defaultColWidth="0.85546875" defaultRowHeight="15" x14ac:dyDescent="0.25"/>
  <cols>
    <col min="1" max="44" width="0.85546875" style="9"/>
    <col min="45" max="45" width="2.140625" style="9" customWidth="1"/>
    <col min="46" max="16384" width="0.85546875" style="9"/>
  </cols>
  <sheetData>
    <row r="1" spans="1:108" x14ac:dyDescent="0.25">
      <c r="DD1" s="24"/>
    </row>
    <row r="2" spans="1:108" ht="12" customHeight="1" x14ac:dyDescent="0.25"/>
    <row r="3" spans="1:108" ht="32.25" customHeight="1" x14ac:dyDescent="0.25">
      <c r="A3" s="223" t="s">
        <v>179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</row>
    <row r="4" spans="1:108" s="27" customFormat="1" ht="16.5" customHeight="1" x14ac:dyDescent="0.25">
      <c r="K4" s="179" t="str">
        <f>'Форма 1.2'!AA4</f>
        <v>ООО "Эффект ТК"</v>
      </c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</row>
    <row r="5" spans="1:108" s="28" customFormat="1" ht="13.5" customHeight="1" x14ac:dyDescent="0.2">
      <c r="K5" s="180" t="s">
        <v>28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</row>
    <row r="6" spans="1:108" ht="3.75" customHeight="1" x14ac:dyDescent="0.25"/>
    <row r="7" spans="1:108" s="29" customFormat="1" x14ac:dyDescent="0.2">
      <c r="A7" s="224" t="s">
        <v>67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6"/>
      <c r="AT7" s="230" t="s">
        <v>29</v>
      </c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2"/>
      <c r="BR7" s="224" t="s">
        <v>30</v>
      </c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6"/>
      <c r="CE7" s="224" t="s">
        <v>31</v>
      </c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6"/>
      <c r="CR7" s="224" t="s">
        <v>32</v>
      </c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6"/>
    </row>
    <row r="8" spans="1:108" s="29" customFormat="1" ht="45.75" customHeight="1" x14ac:dyDescent="0.2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9"/>
      <c r="AT8" s="230" t="s">
        <v>33</v>
      </c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2"/>
      <c r="BF8" s="230" t="s">
        <v>34</v>
      </c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2"/>
      <c r="BR8" s="227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9"/>
      <c r="CE8" s="227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9"/>
      <c r="CR8" s="227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9"/>
    </row>
    <row r="9" spans="1:108" s="30" customFormat="1" x14ac:dyDescent="0.2">
      <c r="A9" s="219">
        <v>1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1"/>
      <c r="AT9" s="219">
        <v>2</v>
      </c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19">
        <v>3</v>
      </c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1"/>
      <c r="BR9" s="219">
        <v>4</v>
      </c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1"/>
      <c r="CE9" s="219">
        <v>5</v>
      </c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1"/>
      <c r="CR9" s="219">
        <v>6</v>
      </c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1"/>
    </row>
    <row r="10" spans="1:108" ht="135.75" customHeight="1" x14ac:dyDescent="0.25">
      <c r="A10" s="31"/>
      <c r="B10" s="233" t="s">
        <v>68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4"/>
      <c r="AT10" s="187" t="s">
        <v>36</v>
      </c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9"/>
      <c r="BF10" s="187" t="s">
        <v>36</v>
      </c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9"/>
      <c r="BR10" s="187" t="s">
        <v>36</v>
      </c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9"/>
      <c r="CE10" s="187" t="s">
        <v>36</v>
      </c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9"/>
      <c r="CR10" s="187">
        <v>1</v>
      </c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9"/>
    </row>
    <row r="11" spans="1:108" x14ac:dyDescent="0.25">
      <c r="A11" s="31"/>
      <c r="B11" s="233" t="s">
        <v>37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4"/>
      <c r="AT11" s="187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87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9"/>
      <c r="BR11" s="187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9"/>
      <c r="CE11" s="187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9"/>
      <c r="CR11" s="187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9"/>
    </row>
    <row r="12" spans="1:108" s="33" customFormat="1" x14ac:dyDescent="0.25">
      <c r="A12" s="32"/>
      <c r="B12" s="235" t="s">
        <v>69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6"/>
      <c r="AT12" s="192">
        <v>15.33</v>
      </c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4"/>
      <c r="BF12" s="192">
        <v>74.160468750000007</v>
      </c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4"/>
      <c r="BR12" s="192">
        <v>20.671390376021588</v>
      </c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4"/>
      <c r="CE12" s="204" t="s">
        <v>59</v>
      </c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6"/>
      <c r="CR12" s="204">
        <v>1</v>
      </c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6"/>
    </row>
    <row r="13" spans="1:108" ht="42.75" customHeight="1" x14ac:dyDescent="0.25">
      <c r="A13" s="34"/>
      <c r="B13" s="237" t="s">
        <v>70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8"/>
      <c r="AT13" s="195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7"/>
      <c r="BF13" s="195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7"/>
      <c r="BR13" s="195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7"/>
      <c r="CE13" s="207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208"/>
      <c r="CR13" s="207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208"/>
    </row>
    <row r="14" spans="1:108" s="33" customFormat="1" x14ac:dyDescent="0.25">
      <c r="A14" s="32"/>
      <c r="B14" s="235" t="s">
        <v>71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6"/>
      <c r="AT14" s="192">
        <v>101.67</v>
      </c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4"/>
      <c r="BF14" s="192">
        <v>177.98512499999998</v>
      </c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4"/>
      <c r="BR14" s="192">
        <v>57.122751128781132</v>
      </c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4"/>
      <c r="CE14" s="204" t="s">
        <v>59</v>
      </c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6"/>
      <c r="CR14" s="204">
        <v>1</v>
      </c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6"/>
    </row>
    <row r="15" spans="1:108" ht="57" customHeight="1" x14ac:dyDescent="0.25">
      <c r="A15" s="34"/>
      <c r="B15" s="237" t="s">
        <v>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8"/>
      <c r="AT15" s="195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7"/>
      <c r="BF15" s="195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7"/>
      <c r="BR15" s="195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7"/>
      <c r="CE15" s="207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208"/>
      <c r="CR15" s="207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208"/>
    </row>
    <row r="16" spans="1:108" x14ac:dyDescent="0.25">
      <c r="A16" s="31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4"/>
      <c r="AT16" s="187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9"/>
      <c r="BF16" s="187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9"/>
      <c r="BR16" s="187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9"/>
      <c r="CE16" s="187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9"/>
      <c r="CR16" s="187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9"/>
    </row>
    <row r="17" spans="1:108" ht="43.5" customHeight="1" x14ac:dyDescent="0.25">
      <c r="A17" s="31"/>
      <c r="B17" s="233" t="s">
        <v>73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4"/>
      <c r="AT17" s="187" t="s">
        <v>36</v>
      </c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9"/>
      <c r="BF17" s="187" t="s">
        <v>36</v>
      </c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9"/>
      <c r="BR17" s="187" t="s">
        <v>36</v>
      </c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9"/>
      <c r="CE17" s="187" t="s">
        <v>36</v>
      </c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9"/>
      <c r="CR17" s="187">
        <v>0.5</v>
      </c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9"/>
    </row>
    <row r="18" spans="1:108" x14ac:dyDescent="0.25">
      <c r="A18" s="31"/>
      <c r="B18" s="233" t="s">
        <v>49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4"/>
      <c r="AT18" s="187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9"/>
      <c r="BF18" s="187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9"/>
      <c r="BR18" s="187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9"/>
      <c r="CE18" s="187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9"/>
      <c r="CR18" s="187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9"/>
    </row>
    <row r="19" spans="1:108" s="33" customFormat="1" x14ac:dyDescent="0.25">
      <c r="A19" s="32"/>
      <c r="B19" s="235" t="s">
        <v>74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6"/>
      <c r="AT19" s="204">
        <v>0</v>
      </c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6"/>
      <c r="BF19" s="192">
        <v>0</v>
      </c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6"/>
      <c r="BR19" s="204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6"/>
      <c r="CE19" s="204" t="s">
        <v>59</v>
      </c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6"/>
      <c r="CR19" s="204">
        <v>0.5</v>
      </c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6"/>
    </row>
    <row r="20" spans="1:108" ht="57" customHeight="1" x14ac:dyDescent="0.25">
      <c r="A20" s="34"/>
      <c r="B20" s="237" t="s">
        <v>75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8"/>
      <c r="AT20" s="207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208"/>
      <c r="BF20" s="207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208"/>
      <c r="BR20" s="207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208"/>
      <c r="CE20" s="207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208"/>
      <c r="CR20" s="207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208"/>
    </row>
    <row r="21" spans="1:108" s="33" customFormat="1" x14ac:dyDescent="0.25">
      <c r="A21" s="32"/>
      <c r="B21" s="235" t="s">
        <v>76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6"/>
      <c r="AT21" s="204" t="s">
        <v>36</v>
      </c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6"/>
      <c r="BF21" s="204" t="s">
        <v>36</v>
      </c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6"/>
      <c r="BR21" s="204" t="s">
        <v>36</v>
      </c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6"/>
      <c r="CE21" s="204" t="s">
        <v>59</v>
      </c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6"/>
      <c r="CR21" s="204">
        <v>0.5</v>
      </c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5"/>
    </row>
    <row r="22" spans="1:108" ht="42.75" customHeight="1" x14ac:dyDescent="0.25">
      <c r="A22" s="34"/>
      <c r="B22" s="237" t="s">
        <v>77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8"/>
      <c r="AT22" s="207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208"/>
      <c r="BF22" s="207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208"/>
      <c r="BR22" s="207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208"/>
      <c r="CE22" s="207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208"/>
      <c r="CR22" s="216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8"/>
    </row>
    <row r="23" spans="1:108" ht="57.75" customHeight="1" x14ac:dyDescent="0.25">
      <c r="A23" s="31"/>
      <c r="B23" s="233" t="s">
        <v>78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4"/>
      <c r="AT23" s="211">
        <v>29.664187500000001</v>
      </c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3"/>
      <c r="BF23" s="211">
        <v>29.664187500000001</v>
      </c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3"/>
      <c r="BR23" s="187">
        <v>100</v>
      </c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9"/>
      <c r="CE23" s="187" t="s">
        <v>36</v>
      </c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9"/>
      <c r="CR23" s="187" t="s">
        <v>36</v>
      </c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9"/>
    </row>
    <row r="24" spans="1:108" ht="30.75" customHeight="1" x14ac:dyDescent="0.25">
      <c r="A24" s="31"/>
      <c r="B24" s="233" t="s">
        <v>79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4"/>
      <c r="AT24" s="211">
        <v>29.664187500000001</v>
      </c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3"/>
      <c r="BF24" s="211">
        <v>29.664187500000001</v>
      </c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3"/>
      <c r="BR24" s="187">
        <v>100</v>
      </c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9"/>
      <c r="CE24" s="187" t="s">
        <v>36</v>
      </c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9"/>
      <c r="CR24" s="187" t="s">
        <v>36</v>
      </c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9"/>
    </row>
    <row r="25" spans="1:108" s="33" customFormat="1" x14ac:dyDescent="0.25">
      <c r="A25" s="32"/>
      <c r="B25" s="235" t="s">
        <v>80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6"/>
      <c r="AT25" s="192">
        <v>0</v>
      </c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4"/>
      <c r="BF25" s="192">
        <v>0</v>
      </c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4"/>
      <c r="BR25" s="204">
        <v>100</v>
      </c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6"/>
      <c r="CE25" s="204" t="s">
        <v>59</v>
      </c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6"/>
      <c r="CR25" s="204">
        <v>0.5</v>
      </c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6"/>
    </row>
    <row r="26" spans="1:108" ht="115.5" customHeight="1" x14ac:dyDescent="0.25">
      <c r="A26" s="34"/>
      <c r="B26" s="237" t="s">
        <v>180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8"/>
      <c r="AT26" s="195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7"/>
      <c r="BF26" s="195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7"/>
      <c r="BR26" s="207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208"/>
      <c r="CE26" s="207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208"/>
      <c r="CR26" s="207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208"/>
    </row>
    <row r="27" spans="1:108" ht="14.25" customHeight="1" x14ac:dyDescent="0.25">
      <c r="A27" s="31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4"/>
      <c r="AT27" s="187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9"/>
      <c r="BF27" s="187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9"/>
      <c r="BR27" s="187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9"/>
      <c r="CE27" s="187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9"/>
      <c r="CR27" s="187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9"/>
    </row>
    <row r="28" spans="1:108" ht="58.5" customHeight="1" x14ac:dyDescent="0.25">
      <c r="A28" s="31"/>
      <c r="B28" s="233" t="s">
        <v>81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4"/>
      <c r="AT28" s="187" t="s">
        <v>36</v>
      </c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9"/>
      <c r="BF28" s="187" t="s">
        <v>36</v>
      </c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9"/>
      <c r="BR28" s="187" t="s">
        <v>36</v>
      </c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9"/>
      <c r="CE28" s="187" t="s">
        <v>59</v>
      </c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9"/>
      <c r="CR28" s="187">
        <v>0.1</v>
      </c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9"/>
    </row>
    <row r="29" spans="1:108" ht="210.75" customHeight="1" x14ac:dyDescent="0.25">
      <c r="A29" s="31"/>
      <c r="B29" s="233" t="s">
        <v>82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4"/>
      <c r="AT29" s="211">
        <v>0</v>
      </c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3"/>
      <c r="BF29" s="239">
        <v>0.12993511826544021</v>
      </c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1"/>
      <c r="BR29" s="187">
        <v>0</v>
      </c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9"/>
      <c r="CE29" s="187" t="s">
        <v>59</v>
      </c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9"/>
      <c r="CR29" s="187">
        <v>0.1</v>
      </c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9"/>
    </row>
    <row r="30" spans="1:108" ht="14.25" customHeight="1" x14ac:dyDescent="0.25">
      <c r="A30" s="31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4"/>
      <c r="AT30" s="187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9"/>
      <c r="BF30" s="187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9"/>
      <c r="BR30" s="187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9"/>
      <c r="CE30" s="187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9"/>
      <c r="CR30" s="187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9"/>
    </row>
    <row r="31" spans="1:108" ht="72.75" customHeight="1" x14ac:dyDescent="0.25">
      <c r="A31" s="31"/>
      <c r="B31" s="233" t="s">
        <v>83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4"/>
      <c r="AT31" s="187" t="s">
        <v>36</v>
      </c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9"/>
      <c r="BF31" s="187" t="s">
        <v>36</v>
      </c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9"/>
      <c r="BR31" s="187" t="s">
        <v>36</v>
      </c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9"/>
      <c r="CE31" s="187" t="s">
        <v>59</v>
      </c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9"/>
      <c r="CR31" s="187">
        <v>0.2</v>
      </c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9"/>
    </row>
    <row r="32" spans="1:108" ht="135" customHeight="1" x14ac:dyDescent="0.25">
      <c r="A32" s="31"/>
      <c r="B32" s="233" t="s">
        <v>84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4"/>
      <c r="AT32" s="187">
        <v>0</v>
      </c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9"/>
      <c r="BF32" s="211">
        <v>0</v>
      </c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9"/>
      <c r="BR32" s="187">
        <v>100</v>
      </c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9"/>
      <c r="CE32" s="187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9"/>
      <c r="CR32" s="187">
        <v>0.2</v>
      </c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9"/>
    </row>
    <row r="33" spans="1:108" ht="14.25" customHeight="1" x14ac:dyDescent="0.25">
      <c r="A33" s="31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6"/>
      <c r="AT33" s="242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4"/>
      <c r="BF33" s="242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4"/>
      <c r="BR33" s="242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4"/>
      <c r="CE33" s="242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4"/>
      <c r="CR33" s="242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4"/>
    </row>
    <row r="34" spans="1:108" ht="58.5" customHeight="1" x14ac:dyDescent="0.25">
      <c r="A34" s="31"/>
      <c r="B34" s="185" t="s">
        <v>85</v>
      </c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6"/>
      <c r="AT34" s="242" t="s">
        <v>36</v>
      </c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4"/>
      <c r="BF34" s="242" t="s">
        <v>36</v>
      </c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4"/>
      <c r="BR34" s="242" t="s">
        <v>36</v>
      </c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4"/>
      <c r="CE34" s="242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4"/>
      <c r="CR34" s="242">
        <v>0.5</v>
      </c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4"/>
    </row>
    <row r="35" spans="1:108" ht="72.75" customHeight="1" x14ac:dyDescent="0.25">
      <c r="A35" s="31"/>
      <c r="B35" s="185" t="s">
        <v>86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6"/>
      <c r="AT35" s="245">
        <v>0</v>
      </c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7"/>
      <c r="BF35" s="245">
        <v>0</v>
      </c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7"/>
      <c r="BR35" s="242">
        <v>100</v>
      </c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4"/>
      <c r="CE35" s="242" t="s">
        <v>59</v>
      </c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4"/>
      <c r="CR35" s="242">
        <v>0.5</v>
      </c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4"/>
    </row>
    <row r="36" spans="1:108" x14ac:dyDescent="0.25">
      <c r="A36" s="31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6"/>
      <c r="AT36" s="242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4"/>
      <c r="BF36" s="242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4"/>
      <c r="BR36" s="242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4"/>
      <c r="CE36" s="242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4"/>
      <c r="CR36" s="242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4"/>
    </row>
    <row r="37" spans="1:108" ht="58.5" customHeight="1" x14ac:dyDescent="0.25">
      <c r="A37" s="31"/>
      <c r="B37" s="185" t="s">
        <v>87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6"/>
      <c r="AT37" s="242" t="s">
        <v>36</v>
      </c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4"/>
      <c r="BF37" s="242" t="s">
        <v>36</v>
      </c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4"/>
      <c r="BR37" s="242" t="s">
        <v>36</v>
      </c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/>
      <c r="CD37" s="244"/>
      <c r="CE37" s="242" t="s">
        <v>36</v>
      </c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4"/>
      <c r="CR37" s="242">
        <v>0.5</v>
      </c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4"/>
    </row>
    <row r="38" spans="1:108" x14ac:dyDescent="0.25">
      <c r="A38" s="31"/>
      <c r="B38" s="185" t="s">
        <v>49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6"/>
      <c r="AT38" s="242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4"/>
      <c r="BF38" s="242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4"/>
      <c r="BR38" s="242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4"/>
      <c r="CE38" s="242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4"/>
      <c r="CR38" s="242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4"/>
    </row>
    <row r="39" spans="1:108" s="33" customFormat="1" x14ac:dyDescent="0.25">
      <c r="A39" s="32"/>
      <c r="B39" s="190" t="s">
        <v>88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1"/>
      <c r="AT39" s="254">
        <v>1</v>
      </c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6"/>
      <c r="BF39" s="248">
        <v>1</v>
      </c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6"/>
      <c r="BR39" s="254">
        <v>100</v>
      </c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6"/>
      <c r="CE39" s="254" t="s">
        <v>39</v>
      </c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6"/>
      <c r="CR39" s="254">
        <v>0.5</v>
      </c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6"/>
    </row>
    <row r="40" spans="1:108" ht="71.25" customHeight="1" x14ac:dyDescent="0.25">
      <c r="A40" s="34"/>
      <c r="B40" s="209" t="s">
        <v>89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10"/>
      <c r="AT40" s="257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258"/>
      <c r="BF40" s="257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258"/>
      <c r="BR40" s="257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258"/>
      <c r="CE40" s="257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258"/>
      <c r="CR40" s="257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258"/>
    </row>
    <row r="41" spans="1:108" s="33" customFormat="1" x14ac:dyDescent="0.25">
      <c r="A41" s="32"/>
      <c r="B41" s="190" t="s">
        <v>64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1"/>
      <c r="AT41" s="248">
        <v>0</v>
      </c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50"/>
      <c r="BF41" s="248">
        <v>0</v>
      </c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50"/>
      <c r="BR41" s="254"/>
      <c r="BS41" s="255"/>
      <c r="BT41" s="255"/>
      <c r="BU41" s="255"/>
      <c r="BV41" s="255"/>
      <c r="BW41" s="255"/>
      <c r="BX41" s="255"/>
      <c r="BY41" s="255"/>
      <c r="BZ41" s="255"/>
      <c r="CA41" s="255"/>
      <c r="CB41" s="255"/>
      <c r="CC41" s="255"/>
      <c r="CD41" s="256"/>
      <c r="CE41" s="254" t="s">
        <v>59</v>
      </c>
      <c r="CF41" s="255"/>
      <c r="CG41" s="255"/>
      <c r="CH41" s="255"/>
      <c r="CI41" s="255"/>
      <c r="CJ41" s="255"/>
      <c r="CK41" s="255"/>
      <c r="CL41" s="255"/>
      <c r="CM41" s="255"/>
      <c r="CN41" s="255"/>
      <c r="CO41" s="255"/>
      <c r="CP41" s="255"/>
      <c r="CQ41" s="256"/>
      <c r="CR41" s="254">
        <v>0.5</v>
      </c>
      <c r="CS41" s="255"/>
      <c r="CT41" s="255"/>
      <c r="CU41" s="255"/>
      <c r="CV41" s="255"/>
      <c r="CW41" s="255"/>
      <c r="CX41" s="255"/>
      <c r="CY41" s="255"/>
      <c r="CZ41" s="255"/>
      <c r="DA41" s="255"/>
      <c r="DB41" s="255"/>
      <c r="DC41" s="255"/>
      <c r="DD41" s="256"/>
    </row>
    <row r="42" spans="1:108" ht="117.75" customHeight="1" x14ac:dyDescent="0.25">
      <c r="A42" s="34"/>
      <c r="B42" s="209" t="s">
        <v>90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10"/>
      <c r="AT42" s="251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3"/>
      <c r="BF42" s="251"/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3"/>
      <c r="BR42" s="257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258"/>
      <c r="CE42" s="257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258"/>
      <c r="CR42" s="257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258"/>
    </row>
    <row r="43" spans="1:108" ht="15" hidden="1" customHeight="1" x14ac:dyDescent="0.25">
      <c r="A43" s="31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6"/>
      <c r="AT43" s="242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4"/>
      <c r="BF43" s="242"/>
      <c r="BG43" s="243"/>
      <c r="BH43" s="243"/>
      <c r="BI43" s="243"/>
      <c r="BJ43" s="243"/>
      <c r="BK43" s="243"/>
      <c r="BL43" s="243"/>
      <c r="BM43" s="243"/>
      <c r="BN43" s="243"/>
      <c r="BO43" s="243"/>
      <c r="BP43" s="243"/>
      <c r="BQ43" s="244"/>
      <c r="BR43" s="242"/>
      <c r="BS43" s="243"/>
      <c r="BT43" s="243"/>
      <c r="BU43" s="243"/>
      <c r="BV43" s="243"/>
      <c r="BW43" s="243"/>
      <c r="BX43" s="243"/>
      <c r="BY43" s="243"/>
      <c r="BZ43" s="243"/>
      <c r="CA43" s="243"/>
      <c r="CB43" s="243"/>
      <c r="CC43" s="243"/>
      <c r="CD43" s="244"/>
      <c r="CE43" s="242"/>
      <c r="CF43" s="243"/>
      <c r="CG43" s="243"/>
      <c r="CH43" s="243"/>
      <c r="CI43" s="243"/>
      <c r="CJ43" s="243"/>
      <c r="CK43" s="243"/>
      <c r="CL43" s="243"/>
      <c r="CM43" s="243"/>
      <c r="CN43" s="243"/>
      <c r="CO43" s="243"/>
      <c r="CP43" s="243"/>
      <c r="CQ43" s="244"/>
      <c r="CR43" s="242"/>
      <c r="CS43" s="243"/>
      <c r="CT43" s="243"/>
      <c r="CU43" s="243"/>
      <c r="CV43" s="243"/>
      <c r="CW43" s="243"/>
      <c r="CX43" s="243"/>
      <c r="CY43" s="243"/>
      <c r="CZ43" s="243"/>
      <c r="DA43" s="243"/>
      <c r="DB43" s="243"/>
      <c r="DC43" s="243"/>
      <c r="DD43" s="244"/>
    </row>
    <row r="44" spans="1:108" ht="57.75" customHeight="1" x14ac:dyDescent="0.25">
      <c r="A44" s="31"/>
      <c r="B44" s="185" t="s">
        <v>91</v>
      </c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6"/>
      <c r="AT44" s="242" t="s">
        <v>36</v>
      </c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4"/>
      <c r="BF44" s="242" t="s">
        <v>36</v>
      </c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4"/>
      <c r="BR44" s="242" t="s">
        <v>36</v>
      </c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4"/>
      <c r="CE44" s="242" t="s">
        <v>59</v>
      </c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4"/>
      <c r="CR44" s="242">
        <v>0.2</v>
      </c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4"/>
    </row>
    <row r="45" spans="1:108" ht="104.25" customHeight="1" x14ac:dyDescent="0.25">
      <c r="A45" s="31"/>
      <c r="B45" s="185" t="s">
        <v>92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6"/>
      <c r="AT45" s="245">
        <v>0</v>
      </c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7"/>
      <c r="BF45" s="245">
        <v>0</v>
      </c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7"/>
      <c r="BR45" s="242">
        <v>100</v>
      </c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4"/>
      <c r="CE45" s="242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4"/>
      <c r="CR45" s="242">
        <v>0.2</v>
      </c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4"/>
    </row>
    <row r="46" spans="1:108" ht="14.25" customHeight="1" x14ac:dyDescent="0.25">
      <c r="A46" s="31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/>
      <c r="AT46" s="242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4"/>
      <c r="BF46" s="242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4"/>
      <c r="BR46" s="242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4"/>
      <c r="CE46" s="242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4"/>
      <c r="CR46" s="242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4"/>
    </row>
    <row r="47" spans="1:108" ht="29.25" customHeight="1" x14ac:dyDescent="0.25">
      <c r="A47" s="31"/>
      <c r="B47" s="185" t="s">
        <v>93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6"/>
      <c r="AT47" s="242" t="s">
        <v>36</v>
      </c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4"/>
      <c r="BF47" s="242" t="s">
        <v>36</v>
      </c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4"/>
      <c r="BR47" s="242" t="s">
        <v>36</v>
      </c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4"/>
      <c r="CE47" s="242" t="s">
        <v>36</v>
      </c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4"/>
      <c r="CR47" s="259">
        <v>0.42857142857142855</v>
      </c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260"/>
    </row>
    <row r="49" spans="6:103" x14ac:dyDescent="0.25">
      <c r="F49" s="183" t="str">
        <f>'Форма 1.1'!L30</f>
        <v>Директор</v>
      </c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U49" s="183" t="str">
        <f>'Форма 1.1'!BX30</f>
        <v>А.В. Меньшаков</v>
      </c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</row>
    <row r="50" spans="6:103" x14ac:dyDescent="0.25">
      <c r="F50" s="184" t="s">
        <v>16</v>
      </c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35"/>
      <c r="AU50" s="184" t="s">
        <v>17</v>
      </c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35"/>
      <c r="CE50" s="184" t="s">
        <v>18</v>
      </c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</row>
  </sheetData>
  <mergeCells count="215"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1:AS41"/>
    <mergeCell ref="AT41:BE42"/>
    <mergeCell ref="BF41:BQ42"/>
    <mergeCell ref="BR41:CD42"/>
    <mergeCell ref="CE41:CQ42"/>
    <mergeCell ref="CR41:DD42"/>
    <mergeCell ref="B42:AS42"/>
    <mergeCell ref="B39:AS39"/>
    <mergeCell ref="AT39:BE40"/>
    <mergeCell ref="BF39:BQ40"/>
    <mergeCell ref="BR39:CD40"/>
    <mergeCell ref="CE39:CQ40"/>
    <mergeCell ref="CR39:DD40"/>
    <mergeCell ref="B40:AS40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4:AS24"/>
    <mergeCell ref="AT24:BE24"/>
    <mergeCell ref="BF24:BQ24"/>
    <mergeCell ref="BR24:CD24"/>
    <mergeCell ref="CE24:CQ24"/>
    <mergeCell ref="CR24:DD24"/>
    <mergeCell ref="B23:AS23"/>
    <mergeCell ref="AT23:BE23"/>
    <mergeCell ref="BF23:BQ23"/>
    <mergeCell ref="BR23:CD23"/>
    <mergeCell ref="CE23:CQ23"/>
    <mergeCell ref="CR23:DD23"/>
    <mergeCell ref="B21:AS21"/>
    <mergeCell ref="AT21:BE22"/>
    <mergeCell ref="BF21:BQ22"/>
    <mergeCell ref="BR21:CD22"/>
    <mergeCell ref="CE21:CQ22"/>
    <mergeCell ref="CR21:DD22"/>
    <mergeCell ref="B22:AS22"/>
    <mergeCell ref="B19:AS19"/>
    <mergeCell ref="AT19:BE20"/>
    <mergeCell ref="BF19:BQ20"/>
    <mergeCell ref="BR19:CD20"/>
    <mergeCell ref="CE19:CQ20"/>
    <mergeCell ref="CR19:DD20"/>
    <mergeCell ref="B20:AS20"/>
    <mergeCell ref="B18:AS18"/>
    <mergeCell ref="AT18:BE18"/>
    <mergeCell ref="BF18:BQ18"/>
    <mergeCell ref="BR18:CD18"/>
    <mergeCell ref="CE18:CQ18"/>
    <mergeCell ref="CR18:DD18"/>
    <mergeCell ref="B17:AS17"/>
    <mergeCell ref="AT17:BE17"/>
    <mergeCell ref="BF17:BQ17"/>
    <mergeCell ref="BR17:CD17"/>
    <mergeCell ref="CE17:CQ17"/>
    <mergeCell ref="CR17:DD17"/>
    <mergeCell ref="B16:AS16"/>
    <mergeCell ref="AT16:BE16"/>
    <mergeCell ref="BF16:BQ16"/>
    <mergeCell ref="BR16:CD16"/>
    <mergeCell ref="CE16:CQ16"/>
    <mergeCell ref="CR16:DD16"/>
    <mergeCell ref="B14:AS14"/>
    <mergeCell ref="AT14:BE15"/>
    <mergeCell ref="BF14:BQ15"/>
    <mergeCell ref="BR14:CD15"/>
    <mergeCell ref="CE14:CQ15"/>
    <mergeCell ref="CR14:DD15"/>
    <mergeCell ref="B15:AS15"/>
    <mergeCell ref="B12:AS12"/>
    <mergeCell ref="AT12:BE13"/>
    <mergeCell ref="BF12:BQ13"/>
    <mergeCell ref="BR12:CD13"/>
    <mergeCell ref="CE12:CQ13"/>
    <mergeCell ref="CR12:DD13"/>
    <mergeCell ref="B13:AS13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ageMargins left="0.78740157480314965" right="0.31496062992125984" top="0.59055118110236227" bottom="0.39370078740157483" header="0.19685039370078741" footer="0.19685039370078741"/>
  <pageSetup paperSize="9" scale="68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54"/>
  <sheetViews>
    <sheetView view="pageBreakPreview" topLeftCell="A44" zoomScaleNormal="100" workbookViewId="0">
      <selection activeCell="CR47" sqref="AT9:DD47"/>
    </sheetView>
  </sheetViews>
  <sheetFormatPr defaultColWidth="0.85546875" defaultRowHeight="15" x14ac:dyDescent="0.25"/>
  <cols>
    <col min="1" max="16384" width="0.85546875" style="9"/>
  </cols>
  <sheetData>
    <row r="1" spans="1:108" x14ac:dyDescent="0.25">
      <c r="DD1" s="24"/>
    </row>
    <row r="2" spans="1:108" ht="12" customHeight="1" x14ac:dyDescent="0.25"/>
    <row r="3" spans="1:108" ht="32.25" customHeight="1" x14ac:dyDescent="0.25">
      <c r="A3" s="223" t="s">
        <v>181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</row>
    <row r="4" spans="1:108" s="27" customFormat="1" ht="16.5" customHeight="1" x14ac:dyDescent="0.25">
      <c r="K4" s="179" t="str">
        <f>'Форма 1.2'!AA4</f>
        <v>ООО "Эффект ТК"</v>
      </c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</row>
    <row r="5" spans="1:108" s="28" customFormat="1" ht="13.5" customHeight="1" x14ac:dyDescent="0.2">
      <c r="K5" s="180" t="s">
        <v>28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</row>
    <row r="6" spans="1:108" ht="3.75" customHeight="1" x14ac:dyDescent="0.25"/>
    <row r="7" spans="1:108" s="29" customFormat="1" x14ac:dyDescent="0.2">
      <c r="A7" s="224" t="s">
        <v>67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6"/>
      <c r="AT7" s="230" t="s">
        <v>29</v>
      </c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2"/>
      <c r="BR7" s="224" t="s">
        <v>30</v>
      </c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6"/>
      <c r="CE7" s="224" t="s">
        <v>31</v>
      </c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6"/>
      <c r="CR7" s="224" t="s">
        <v>32</v>
      </c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6"/>
    </row>
    <row r="8" spans="1:108" s="29" customFormat="1" ht="45.75" customHeight="1" x14ac:dyDescent="0.2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9"/>
      <c r="AT8" s="230" t="s">
        <v>33</v>
      </c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2"/>
      <c r="BF8" s="230" t="s">
        <v>34</v>
      </c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2"/>
      <c r="BR8" s="227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9"/>
      <c r="CE8" s="227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9"/>
      <c r="CR8" s="227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9"/>
    </row>
    <row r="9" spans="1:108" s="30" customFormat="1" x14ac:dyDescent="0.2">
      <c r="A9" s="219">
        <v>1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1"/>
      <c r="AT9" s="219">
        <v>2</v>
      </c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1"/>
      <c r="BF9" s="219">
        <v>3</v>
      </c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1"/>
      <c r="BR9" s="219">
        <v>4</v>
      </c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1"/>
      <c r="CE9" s="219">
        <v>5</v>
      </c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1"/>
      <c r="CR9" s="219">
        <v>6</v>
      </c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1"/>
    </row>
    <row r="10" spans="1:108" ht="73.5" customHeight="1" x14ac:dyDescent="0.25">
      <c r="A10" s="31"/>
      <c r="B10" s="233" t="s">
        <v>94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4"/>
      <c r="AT10" s="211">
        <v>100</v>
      </c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9"/>
      <c r="BF10" s="211">
        <v>1</v>
      </c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9"/>
      <c r="BR10" s="187">
        <v>100</v>
      </c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9"/>
      <c r="CE10" s="187" t="s">
        <v>39</v>
      </c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9"/>
      <c r="CR10" s="187">
        <v>2</v>
      </c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9"/>
    </row>
    <row r="11" spans="1:108" x14ac:dyDescent="0.25">
      <c r="A11" s="31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4"/>
      <c r="AT11" s="187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87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9"/>
      <c r="BR11" s="187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9"/>
      <c r="CE11" s="187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9"/>
      <c r="CR11" s="187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9"/>
    </row>
    <row r="12" spans="1:108" ht="29.25" customHeight="1" x14ac:dyDescent="0.25">
      <c r="A12" s="31"/>
      <c r="B12" s="233" t="s">
        <v>95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4"/>
      <c r="AT12" s="187" t="s">
        <v>36</v>
      </c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187" t="s">
        <v>36</v>
      </c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9"/>
      <c r="BR12" s="187" t="s">
        <v>36</v>
      </c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9"/>
      <c r="CE12" s="187" t="s">
        <v>36</v>
      </c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9"/>
      <c r="CR12" s="239">
        <v>2</v>
      </c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1"/>
    </row>
    <row r="13" spans="1:108" ht="15" customHeight="1" x14ac:dyDescent="0.25">
      <c r="A13" s="31"/>
      <c r="B13" s="233" t="s">
        <v>49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4"/>
      <c r="AT13" s="187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9"/>
      <c r="BF13" s="187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9"/>
      <c r="BR13" s="187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9"/>
      <c r="CE13" s="187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9"/>
      <c r="CR13" s="187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9"/>
    </row>
    <row r="14" spans="1:108" s="33" customFormat="1" x14ac:dyDescent="0.25">
      <c r="A14" s="32"/>
      <c r="B14" s="235" t="s">
        <v>96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6"/>
      <c r="AT14" s="192">
        <v>3.0769230769230771</v>
      </c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4"/>
      <c r="BF14" s="192">
        <v>0</v>
      </c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4"/>
      <c r="BR14" s="204">
        <v>100</v>
      </c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6"/>
      <c r="CE14" s="204" t="s">
        <v>59</v>
      </c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6"/>
      <c r="CR14" s="204">
        <v>2</v>
      </c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6"/>
    </row>
    <row r="15" spans="1:108" ht="72" customHeight="1" x14ac:dyDescent="0.25">
      <c r="A15" s="34"/>
      <c r="B15" s="237" t="s">
        <v>97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8"/>
      <c r="AT15" s="195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7"/>
      <c r="BF15" s="195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7"/>
      <c r="BR15" s="207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208"/>
      <c r="CE15" s="207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208"/>
      <c r="CR15" s="207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208"/>
    </row>
    <row r="16" spans="1:108" s="33" customFormat="1" x14ac:dyDescent="0.25">
      <c r="A16" s="32"/>
      <c r="B16" s="235" t="s">
        <v>98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6"/>
      <c r="AT16" s="192">
        <v>3</v>
      </c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4"/>
      <c r="BF16" s="192">
        <v>0</v>
      </c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4"/>
      <c r="BR16" s="204">
        <v>100</v>
      </c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6"/>
      <c r="CE16" s="204" t="s">
        <v>39</v>
      </c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6"/>
      <c r="CR16" s="204">
        <v>2</v>
      </c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6"/>
    </row>
    <row r="17" spans="1:108" ht="87" customHeight="1" x14ac:dyDescent="0.25">
      <c r="A17" s="34"/>
      <c r="B17" s="237" t="s">
        <v>99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8"/>
      <c r="AT17" s="195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7"/>
      <c r="BF17" s="195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7"/>
      <c r="BR17" s="207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208"/>
      <c r="CE17" s="207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208"/>
      <c r="CR17" s="207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208"/>
    </row>
    <row r="18" spans="1:108" s="33" customFormat="1" x14ac:dyDescent="0.25">
      <c r="A18" s="32"/>
      <c r="B18" s="235" t="s">
        <v>100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6"/>
      <c r="AT18" s="192">
        <v>0</v>
      </c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4"/>
      <c r="BF18" s="192">
        <v>0</v>
      </c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4"/>
      <c r="BR18" s="204">
        <v>100</v>
      </c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6"/>
      <c r="CE18" s="204" t="s">
        <v>59</v>
      </c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6"/>
      <c r="CR18" s="204">
        <v>2</v>
      </c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6"/>
    </row>
    <row r="19" spans="1:108" ht="115.5" customHeight="1" x14ac:dyDescent="0.25">
      <c r="A19" s="34"/>
      <c r="B19" s="237" t="s">
        <v>101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8"/>
      <c r="AT19" s="195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7"/>
      <c r="BF19" s="195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7"/>
      <c r="BR19" s="207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208"/>
      <c r="CE19" s="207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208"/>
      <c r="CR19" s="207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208"/>
    </row>
    <row r="20" spans="1:108" s="33" customFormat="1" x14ac:dyDescent="0.25">
      <c r="A20" s="32"/>
      <c r="B20" s="235" t="s">
        <v>102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6"/>
      <c r="AT20" s="192">
        <v>0</v>
      </c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4"/>
      <c r="BF20" s="192">
        <v>0</v>
      </c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4"/>
      <c r="BR20" s="204">
        <v>100</v>
      </c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6"/>
      <c r="CE20" s="204" t="s">
        <v>59</v>
      </c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6"/>
      <c r="CR20" s="204">
        <v>2</v>
      </c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6"/>
    </row>
    <row r="21" spans="1:108" ht="116.25" customHeight="1" x14ac:dyDescent="0.25">
      <c r="A21" s="34"/>
      <c r="B21" s="237" t="s">
        <v>103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8"/>
      <c r="AT21" s="195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7"/>
      <c r="BF21" s="195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7"/>
      <c r="BR21" s="207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208"/>
      <c r="CE21" s="207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208"/>
      <c r="CR21" s="207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208"/>
    </row>
    <row r="22" spans="1:108" s="33" customFormat="1" x14ac:dyDescent="0.25">
      <c r="A22" s="32"/>
      <c r="B22" s="235" t="s">
        <v>104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6"/>
      <c r="AT22" s="192">
        <v>0</v>
      </c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4"/>
      <c r="BF22" s="192">
        <v>0</v>
      </c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4"/>
      <c r="BR22" s="204">
        <v>100</v>
      </c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6"/>
      <c r="CE22" s="204" t="s">
        <v>39</v>
      </c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6"/>
      <c r="CR22" s="204">
        <v>2</v>
      </c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6"/>
    </row>
    <row r="23" spans="1:108" ht="72.75" customHeight="1" x14ac:dyDescent="0.25">
      <c r="A23" s="34"/>
      <c r="B23" s="237" t="s">
        <v>105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8"/>
      <c r="AT23" s="195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7"/>
      <c r="BF23" s="195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7"/>
      <c r="BR23" s="207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208"/>
      <c r="CE23" s="207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208"/>
      <c r="CR23" s="207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208"/>
    </row>
    <row r="24" spans="1:108" s="33" customFormat="1" x14ac:dyDescent="0.25">
      <c r="A24" s="32"/>
      <c r="B24" s="235" t="s">
        <v>106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6"/>
      <c r="AT24" s="192">
        <v>2</v>
      </c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4"/>
      <c r="BF24" s="192">
        <v>2.0226124999999997</v>
      </c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4"/>
      <c r="BR24" s="192">
        <v>100</v>
      </c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4"/>
      <c r="CE24" s="204" t="s">
        <v>39</v>
      </c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6"/>
      <c r="CR24" s="204">
        <v>2</v>
      </c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6"/>
    </row>
    <row r="25" spans="1:108" ht="43.5" customHeight="1" x14ac:dyDescent="0.25">
      <c r="A25" s="34"/>
      <c r="B25" s="237" t="s">
        <v>107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8"/>
      <c r="AT25" s="195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7"/>
      <c r="BF25" s="195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7"/>
      <c r="BR25" s="195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7"/>
      <c r="CE25" s="207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208"/>
      <c r="CR25" s="207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208"/>
    </row>
    <row r="26" spans="1:108" ht="15" customHeight="1" x14ac:dyDescent="0.25">
      <c r="A26" s="31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4"/>
      <c r="AT26" s="187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9"/>
      <c r="BF26" s="187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9"/>
      <c r="BR26" s="187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9"/>
      <c r="CE26" s="187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9"/>
      <c r="CR26" s="187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9"/>
    </row>
    <row r="27" spans="1:108" ht="29.25" customHeight="1" x14ac:dyDescent="0.25">
      <c r="A27" s="31"/>
      <c r="B27" s="233" t="s">
        <v>108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4"/>
      <c r="AT27" s="187" t="s">
        <v>36</v>
      </c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9"/>
      <c r="BF27" s="187" t="s">
        <v>36</v>
      </c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9"/>
      <c r="BR27" s="187" t="s">
        <v>36</v>
      </c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9"/>
      <c r="CE27" s="187" t="s">
        <v>36</v>
      </c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9"/>
      <c r="CR27" s="187">
        <v>2</v>
      </c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9"/>
    </row>
    <row r="28" spans="1:108" ht="15" customHeight="1" x14ac:dyDescent="0.25">
      <c r="A28" s="31"/>
      <c r="B28" s="233" t="s">
        <v>49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4"/>
      <c r="AT28" s="187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9"/>
      <c r="BF28" s="187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9"/>
      <c r="BR28" s="187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9"/>
      <c r="CE28" s="187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9"/>
      <c r="CR28" s="187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9"/>
    </row>
    <row r="29" spans="1:108" s="33" customFormat="1" x14ac:dyDescent="0.25">
      <c r="A29" s="32"/>
      <c r="B29" s="235" t="s">
        <v>109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6"/>
      <c r="AT29" s="192">
        <v>13.843287499999999</v>
      </c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4"/>
      <c r="BF29" s="192">
        <v>13.843287499999999</v>
      </c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4"/>
      <c r="BR29" s="192">
        <v>100</v>
      </c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4"/>
      <c r="CE29" s="204" t="s">
        <v>59</v>
      </c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6"/>
      <c r="CR29" s="204">
        <v>2</v>
      </c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29.25" customHeight="1" x14ac:dyDescent="0.25">
      <c r="A30" s="34"/>
      <c r="B30" s="237" t="s">
        <v>110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8"/>
      <c r="AT30" s="195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7"/>
      <c r="BF30" s="195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7"/>
      <c r="BR30" s="195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7"/>
      <c r="CE30" s="207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208"/>
      <c r="CR30" s="207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208"/>
    </row>
    <row r="31" spans="1:108" s="33" customFormat="1" x14ac:dyDescent="0.25">
      <c r="A31" s="32"/>
      <c r="B31" s="261" t="s">
        <v>111</v>
      </c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2"/>
      <c r="AT31" s="204" t="s">
        <v>36</v>
      </c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6"/>
      <c r="BF31" s="204" t="s">
        <v>36</v>
      </c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6"/>
      <c r="BR31" s="204" t="s">
        <v>36</v>
      </c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6"/>
      <c r="CE31" s="204" t="s">
        <v>39</v>
      </c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6"/>
      <c r="CR31" s="204">
        <v>2</v>
      </c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6"/>
    </row>
    <row r="32" spans="1:108" ht="57" customHeight="1" x14ac:dyDescent="0.25">
      <c r="A32" s="34"/>
      <c r="B32" s="237" t="s">
        <v>112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8"/>
      <c r="AT32" s="207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208"/>
      <c r="BF32" s="207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208"/>
      <c r="BR32" s="207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208"/>
      <c r="CE32" s="207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208"/>
      <c r="CR32" s="207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208"/>
    </row>
    <row r="33" spans="1:108" ht="29.25" customHeight="1" x14ac:dyDescent="0.25">
      <c r="A33" s="31"/>
      <c r="B33" s="233" t="s">
        <v>113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4"/>
      <c r="AT33" s="263">
        <v>0.3</v>
      </c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5"/>
      <c r="BF33" s="211">
        <v>0</v>
      </c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3"/>
      <c r="BR33" s="187">
        <v>100</v>
      </c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9"/>
      <c r="CE33" s="187" t="s">
        <v>36</v>
      </c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9"/>
      <c r="CR33" s="187" t="s">
        <v>36</v>
      </c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9"/>
    </row>
    <row r="34" spans="1:108" ht="29.25" customHeight="1" x14ac:dyDescent="0.25">
      <c r="A34" s="31"/>
      <c r="B34" s="233" t="s">
        <v>114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4"/>
      <c r="AT34" s="211">
        <v>0</v>
      </c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3"/>
      <c r="BF34" s="211">
        <v>0</v>
      </c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3"/>
      <c r="BR34" s="187">
        <v>100</v>
      </c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9"/>
      <c r="CE34" s="187" t="s">
        <v>36</v>
      </c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9"/>
      <c r="CR34" s="187" t="s">
        <v>36</v>
      </c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9"/>
    </row>
    <row r="35" spans="1:108" ht="29.25" customHeight="1" x14ac:dyDescent="0.25">
      <c r="A35" s="31"/>
      <c r="B35" s="233" t="s">
        <v>115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4"/>
      <c r="AT35" s="239" t="s">
        <v>36</v>
      </c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1"/>
      <c r="BF35" s="239" t="s">
        <v>36</v>
      </c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1"/>
      <c r="BR35" s="187" t="s">
        <v>36</v>
      </c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9"/>
      <c r="CE35" s="187" t="s">
        <v>36</v>
      </c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9"/>
      <c r="CR35" s="187" t="s">
        <v>36</v>
      </c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9"/>
    </row>
    <row r="36" spans="1:108" ht="14.25" customHeight="1" x14ac:dyDescent="0.25">
      <c r="A36" s="31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4"/>
      <c r="AT36" s="187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9"/>
      <c r="BF36" s="187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9"/>
      <c r="BR36" s="187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9"/>
      <c r="CE36" s="187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9"/>
      <c r="CR36" s="187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9"/>
    </row>
    <row r="37" spans="1:108" ht="43.5" customHeight="1" x14ac:dyDescent="0.25">
      <c r="A37" s="31"/>
      <c r="B37" s="233" t="s">
        <v>116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4"/>
      <c r="AT37" s="187" t="s">
        <v>36</v>
      </c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9"/>
      <c r="BF37" s="187" t="s">
        <v>36</v>
      </c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9"/>
      <c r="BR37" s="187" t="s">
        <v>36</v>
      </c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9"/>
      <c r="CE37" s="187" t="s">
        <v>59</v>
      </c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9"/>
      <c r="CR37" s="187">
        <v>2</v>
      </c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9"/>
    </row>
    <row r="38" spans="1:108" ht="72.75" customHeight="1" x14ac:dyDescent="0.25">
      <c r="A38" s="31"/>
      <c r="B38" s="233" t="s">
        <v>117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4"/>
      <c r="AT38" s="266">
        <v>1E-3</v>
      </c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8"/>
      <c r="BF38" s="211">
        <v>0</v>
      </c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3"/>
      <c r="BR38" s="187">
        <v>100</v>
      </c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9"/>
      <c r="CE38" s="187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9"/>
      <c r="CR38" s="187">
        <v>2</v>
      </c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9"/>
    </row>
    <row r="39" spans="1:108" x14ac:dyDescent="0.25">
      <c r="A39" s="31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4"/>
      <c r="AT39" s="187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9"/>
      <c r="BF39" s="187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9"/>
      <c r="BR39" s="187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9"/>
      <c r="CE39" s="187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9"/>
      <c r="CR39" s="187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9"/>
    </row>
    <row r="40" spans="1:108" ht="86.25" customHeight="1" x14ac:dyDescent="0.25">
      <c r="A40" s="31"/>
      <c r="B40" s="233" t="s">
        <v>118</v>
      </c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4"/>
      <c r="AT40" s="187" t="s">
        <v>36</v>
      </c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9"/>
      <c r="BF40" s="187" t="s">
        <v>36</v>
      </c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9"/>
      <c r="BR40" s="187" t="s">
        <v>36</v>
      </c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9"/>
      <c r="CE40" s="187" t="s">
        <v>36</v>
      </c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9"/>
      <c r="CR40" s="187">
        <v>2</v>
      </c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9"/>
    </row>
    <row r="41" spans="1:108" ht="15" customHeight="1" x14ac:dyDescent="0.25">
      <c r="A41" s="31"/>
      <c r="B41" s="233" t="s">
        <v>49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4"/>
      <c r="AT41" s="187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9"/>
      <c r="BF41" s="187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9"/>
      <c r="BR41" s="187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9"/>
      <c r="CE41" s="187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9"/>
      <c r="CR41" s="187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9"/>
    </row>
    <row r="42" spans="1:108" s="33" customFormat="1" x14ac:dyDescent="0.25">
      <c r="A42" s="32"/>
      <c r="B42" s="235" t="s">
        <v>119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6"/>
      <c r="AT42" s="204">
        <v>0.4</v>
      </c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6"/>
      <c r="BF42" s="192">
        <v>0</v>
      </c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6"/>
      <c r="BR42" s="204">
        <v>100</v>
      </c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6"/>
      <c r="CE42" s="204" t="s">
        <v>59</v>
      </c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6"/>
      <c r="CR42" s="204">
        <v>2</v>
      </c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6"/>
    </row>
    <row r="43" spans="1:108" ht="63" customHeight="1" x14ac:dyDescent="0.25">
      <c r="A43" s="34"/>
      <c r="B43" s="237" t="s">
        <v>120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8"/>
      <c r="AT43" s="207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208"/>
      <c r="BF43" s="207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208"/>
      <c r="BR43" s="207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208"/>
      <c r="CE43" s="207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208"/>
      <c r="CR43" s="207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208"/>
    </row>
    <row r="44" spans="1:108" s="33" customFormat="1" x14ac:dyDescent="0.25">
      <c r="A44" s="32"/>
      <c r="B44" s="261" t="s">
        <v>121</v>
      </c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2"/>
      <c r="AT44" s="192">
        <v>0</v>
      </c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4"/>
      <c r="BF44" s="192">
        <v>0</v>
      </c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4"/>
      <c r="BR44" s="204">
        <v>100</v>
      </c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205"/>
      <c r="CD44" s="206"/>
      <c r="CE44" s="204" t="s">
        <v>39</v>
      </c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6"/>
      <c r="CR44" s="204">
        <v>2</v>
      </c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6"/>
    </row>
    <row r="45" spans="1:108" ht="129.75" customHeight="1" x14ac:dyDescent="0.25">
      <c r="A45" s="34"/>
      <c r="B45" s="237" t="s">
        <v>122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8"/>
      <c r="AT45" s="195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7"/>
      <c r="BF45" s="195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7"/>
      <c r="BR45" s="207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208"/>
      <c r="CE45" s="207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208"/>
      <c r="CR45" s="207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208"/>
    </row>
    <row r="46" spans="1:108" ht="14.25" customHeight="1" x14ac:dyDescent="0.25">
      <c r="A46" s="31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/>
      <c r="AT46" s="242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4"/>
      <c r="BF46" s="242"/>
      <c r="BG46" s="243"/>
      <c r="BH46" s="243"/>
      <c r="BI46" s="243"/>
      <c r="BJ46" s="243"/>
      <c r="BK46" s="243"/>
      <c r="BL46" s="243"/>
      <c r="BM46" s="243"/>
      <c r="BN46" s="243"/>
      <c r="BO46" s="243"/>
      <c r="BP46" s="243"/>
      <c r="BQ46" s="244"/>
      <c r="BR46" s="242"/>
      <c r="BS46" s="243"/>
      <c r="BT46" s="243"/>
      <c r="BU46" s="243"/>
      <c r="BV46" s="243"/>
      <c r="BW46" s="243"/>
      <c r="BX46" s="243"/>
      <c r="BY46" s="243"/>
      <c r="BZ46" s="243"/>
      <c r="CA46" s="243"/>
      <c r="CB46" s="243"/>
      <c r="CC46" s="243"/>
      <c r="CD46" s="244"/>
      <c r="CE46" s="242"/>
      <c r="CF46" s="243"/>
      <c r="CG46" s="243"/>
      <c r="CH46" s="243"/>
      <c r="CI46" s="243"/>
      <c r="CJ46" s="243"/>
      <c r="CK46" s="243"/>
      <c r="CL46" s="243"/>
      <c r="CM46" s="243"/>
      <c r="CN46" s="243"/>
      <c r="CO46" s="243"/>
      <c r="CP46" s="243"/>
      <c r="CQ46" s="244"/>
      <c r="CR46" s="242"/>
      <c r="CS46" s="243"/>
      <c r="CT46" s="243"/>
      <c r="CU46" s="243"/>
      <c r="CV46" s="243"/>
      <c r="CW46" s="243"/>
      <c r="CX46" s="243"/>
      <c r="CY46" s="243"/>
      <c r="CZ46" s="243"/>
      <c r="DA46" s="243"/>
      <c r="DB46" s="243"/>
      <c r="DC46" s="243"/>
      <c r="DD46" s="244"/>
    </row>
    <row r="47" spans="1:108" ht="29.25" customHeight="1" x14ac:dyDescent="0.25">
      <c r="A47" s="31"/>
      <c r="B47" s="185" t="s">
        <v>123</v>
      </c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6"/>
      <c r="AT47" s="242" t="s">
        <v>36</v>
      </c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4"/>
      <c r="BF47" s="242" t="s">
        <v>36</v>
      </c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4"/>
      <c r="BR47" s="242" t="s">
        <v>36</v>
      </c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4"/>
      <c r="CE47" s="242" t="s">
        <v>36</v>
      </c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4"/>
      <c r="CR47" s="259">
        <v>2</v>
      </c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260"/>
    </row>
    <row r="49" spans="1:108" x14ac:dyDescent="0.25">
      <c r="F49" s="183" t="str">
        <f>'Форма 1.1'!L30</f>
        <v>Директор</v>
      </c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U49" s="183" t="str">
        <f>'Форма 1.1'!BX30</f>
        <v>А.В. Меньшаков</v>
      </c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</row>
    <row r="50" spans="1:108" x14ac:dyDescent="0.25">
      <c r="F50" s="184" t="s">
        <v>16</v>
      </c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35"/>
      <c r="AU50" s="184" t="s">
        <v>17</v>
      </c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35"/>
      <c r="CE50" s="184" t="s">
        <v>18</v>
      </c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</row>
    <row r="52" spans="1:108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108" s="25" customFormat="1" ht="25.5" customHeight="1" x14ac:dyDescent="0.2">
      <c r="A53" s="269" t="s">
        <v>124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70"/>
      <c r="BT53" s="270"/>
      <c r="BU53" s="270"/>
      <c r="BV53" s="270"/>
      <c r="BW53" s="270"/>
      <c r="BX53" s="270"/>
      <c r="BY53" s="270"/>
      <c r="BZ53" s="270"/>
      <c r="CA53" s="270"/>
      <c r="CB53" s="270"/>
      <c r="CC53" s="270"/>
      <c r="CD53" s="270"/>
      <c r="CE53" s="270"/>
      <c r="CF53" s="270"/>
      <c r="CG53" s="270"/>
      <c r="CH53" s="270"/>
      <c r="CI53" s="270"/>
      <c r="CJ53" s="270"/>
      <c r="CK53" s="270"/>
      <c r="CL53" s="270"/>
      <c r="CM53" s="270"/>
      <c r="CN53" s="270"/>
      <c r="CO53" s="270"/>
      <c r="CP53" s="270"/>
      <c r="CQ53" s="270"/>
      <c r="CR53" s="270"/>
      <c r="CS53" s="270"/>
      <c r="CT53" s="270"/>
      <c r="CU53" s="270"/>
      <c r="CV53" s="270"/>
      <c r="CW53" s="270"/>
      <c r="CX53" s="270"/>
      <c r="CY53" s="270"/>
      <c r="CZ53" s="270"/>
      <c r="DA53" s="270"/>
      <c r="DB53" s="270"/>
      <c r="DC53" s="270"/>
      <c r="DD53" s="270"/>
    </row>
    <row r="54" spans="1:108" s="25" customFormat="1" ht="3" customHeight="1" x14ac:dyDescent="0.2"/>
  </sheetData>
  <mergeCells count="201">
    <mergeCell ref="A53:DD53"/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4:AS44"/>
    <mergeCell ref="AT44:BE45"/>
    <mergeCell ref="BF44:BQ45"/>
    <mergeCell ref="BR44:CD45"/>
    <mergeCell ref="CE44:CQ45"/>
    <mergeCell ref="CR44:DD45"/>
    <mergeCell ref="B45:AS45"/>
    <mergeCell ref="B42:AS42"/>
    <mergeCell ref="AT42:BE43"/>
    <mergeCell ref="BF42:BQ43"/>
    <mergeCell ref="BR42:CD43"/>
    <mergeCell ref="CE42:CQ43"/>
    <mergeCell ref="CR42:DD43"/>
    <mergeCell ref="B43:AS43"/>
    <mergeCell ref="B41:AS41"/>
    <mergeCell ref="AT41:BE41"/>
    <mergeCell ref="BF41:BQ41"/>
    <mergeCell ref="BR41:CD41"/>
    <mergeCell ref="CE41:CQ41"/>
    <mergeCell ref="CR41:DD41"/>
    <mergeCell ref="B40:AS40"/>
    <mergeCell ref="AT40:BE40"/>
    <mergeCell ref="BF40:BQ40"/>
    <mergeCell ref="BR40:CD40"/>
    <mergeCell ref="CE40:CQ40"/>
    <mergeCell ref="CR40:DD40"/>
    <mergeCell ref="B39:AS39"/>
    <mergeCell ref="AT39:BE39"/>
    <mergeCell ref="BF39:BQ39"/>
    <mergeCell ref="BR39:CD39"/>
    <mergeCell ref="CE39:CQ39"/>
    <mergeCell ref="CR39:DD39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1:AS31"/>
    <mergeCell ref="AT31:BE32"/>
    <mergeCell ref="BF31:BQ32"/>
    <mergeCell ref="BR31:CD32"/>
    <mergeCell ref="CE31:CQ32"/>
    <mergeCell ref="CR31:DD32"/>
    <mergeCell ref="B32:AS32"/>
    <mergeCell ref="B29:AS29"/>
    <mergeCell ref="AT29:BE30"/>
    <mergeCell ref="BF29:BQ30"/>
    <mergeCell ref="BR29:CD30"/>
    <mergeCell ref="CE29:CQ30"/>
    <mergeCell ref="CR29:DD30"/>
    <mergeCell ref="B30:AS30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6:AS26"/>
    <mergeCell ref="AT26:BE26"/>
    <mergeCell ref="BF26:BQ26"/>
    <mergeCell ref="BR26:CD26"/>
    <mergeCell ref="CE26:CQ26"/>
    <mergeCell ref="CR26:DD26"/>
    <mergeCell ref="B24:AS24"/>
    <mergeCell ref="AT24:BE25"/>
    <mergeCell ref="BF24:BQ25"/>
    <mergeCell ref="BR24:CD25"/>
    <mergeCell ref="CE24:CQ25"/>
    <mergeCell ref="CR24:DD25"/>
    <mergeCell ref="B25:AS25"/>
    <mergeCell ref="B22:AS22"/>
    <mergeCell ref="AT22:BE23"/>
    <mergeCell ref="BF22:BQ23"/>
    <mergeCell ref="BR22:CD23"/>
    <mergeCell ref="CE22:CQ23"/>
    <mergeCell ref="CR22:DD23"/>
    <mergeCell ref="B23:AS23"/>
    <mergeCell ref="B20:AS20"/>
    <mergeCell ref="AT20:BE21"/>
    <mergeCell ref="BF20:BQ21"/>
    <mergeCell ref="BR20:CD21"/>
    <mergeCell ref="CE20:CQ21"/>
    <mergeCell ref="CR20:DD21"/>
    <mergeCell ref="B21:AS21"/>
    <mergeCell ref="B18:AS18"/>
    <mergeCell ref="AT18:BE19"/>
    <mergeCell ref="BF18:BQ19"/>
    <mergeCell ref="BR18:CD19"/>
    <mergeCell ref="CE18:CQ19"/>
    <mergeCell ref="CR18:DD19"/>
    <mergeCell ref="B19:AS19"/>
    <mergeCell ref="B16:AS16"/>
    <mergeCell ref="AT16:BE17"/>
    <mergeCell ref="BF16:BQ17"/>
    <mergeCell ref="BR16:CD17"/>
    <mergeCell ref="CE16:CQ17"/>
    <mergeCell ref="CR16:DD17"/>
    <mergeCell ref="B17:AS17"/>
    <mergeCell ref="B14:AS14"/>
    <mergeCell ref="AT14:BE15"/>
    <mergeCell ref="BF14:BQ15"/>
    <mergeCell ref="BR14:CD15"/>
    <mergeCell ref="CE14:CQ15"/>
    <mergeCell ref="CR14:DD15"/>
    <mergeCell ref="B15:AS15"/>
    <mergeCell ref="B13:AS13"/>
    <mergeCell ref="AT13:BE13"/>
    <mergeCell ref="BF13:BQ13"/>
    <mergeCell ref="BR13:CD13"/>
    <mergeCell ref="CE13:CQ13"/>
    <mergeCell ref="CR13:DD13"/>
    <mergeCell ref="B12:AS12"/>
    <mergeCell ref="AT12:BE12"/>
    <mergeCell ref="BF12:BQ12"/>
    <mergeCell ref="BR12:CD12"/>
    <mergeCell ref="CE12:CQ12"/>
    <mergeCell ref="CR12:DD12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ageMargins left="0.78740157480314965" right="0.31496062992125984" top="0.59055118110236227" bottom="0.39370078740157483" header="0.19685039370078741" footer="0.19685039370078741"/>
  <pageSetup paperSize="9" scale="86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62"/>
  <sheetViews>
    <sheetView view="pageBreakPreview" topLeftCell="A47" zoomScaleNormal="100" workbookViewId="0">
      <selection activeCell="AW56" sqref="AW56:BH56"/>
    </sheetView>
  </sheetViews>
  <sheetFormatPr defaultColWidth="0.85546875" defaultRowHeight="15" outlineLevelCol="1" x14ac:dyDescent="0.25"/>
  <cols>
    <col min="1" max="47" width="0.85546875" style="9"/>
    <col min="48" max="48" width="17.140625" style="9" customWidth="1"/>
    <col min="49" max="50" width="0.85546875" style="9" customWidth="1" outlineLevel="1"/>
    <col min="51" max="51" width="9.85546875" style="9" customWidth="1" outlineLevel="1"/>
    <col min="52" max="58" width="0.85546875" style="9" customWidth="1" outlineLevel="1"/>
    <col min="59" max="59" width="4.5703125" style="9" customWidth="1" outlineLevel="1"/>
    <col min="60" max="60" width="0.28515625" style="9" customWidth="1" outlineLevel="1"/>
    <col min="61" max="16384" width="0.85546875" style="9"/>
  </cols>
  <sheetData>
    <row r="1" spans="1:60" x14ac:dyDescent="0.25">
      <c r="BH1" s="24" t="s">
        <v>11</v>
      </c>
    </row>
    <row r="2" spans="1:60" ht="12" customHeight="1" x14ac:dyDescent="0.25"/>
    <row r="3" spans="1:60" ht="29.25" customHeight="1" x14ac:dyDescent="0.25">
      <c r="A3" s="223" t="s">
        <v>182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</row>
    <row r="4" spans="1:60" ht="52.5" customHeight="1" x14ac:dyDescent="0.25">
      <c r="A4" s="273" t="s">
        <v>183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</row>
    <row r="5" spans="1:60" ht="28.5" customHeight="1" x14ac:dyDescent="0.25">
      <c r="A5" s="223" t="s">
        <v>184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</row>
    <row r="6" spans="1:60" s="27" customFormat="1" ht="16.5" customHeight="1" x14ac:dyDescent="0.25">
      <c r="K6" s="179" t="str">
        <f>'Форма 1.2'!AA4</f>
        <v>ООО "Эффект ТК"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37"/>
    </row>
    <row r="7" spans="1:60" s="28" customFormat="1" ht="13.5" customHeight="1" x14ac:dyDescent="0.2">
      <c r="K7" s="180" t="s">
        <v>28</v>
      </c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38"/>
    </row>
    <row r="8" spans="1:60" ht="3.75" customHeight="1" x14ac:dyDescent="0.25"/>
    <row r="9" spans="1:60" s="39" customFormat="1" ht="26.25" customHeight="1" x14ac:dyDescent="0.2">
      <c r="A9" s="277" t="s">
        <v>176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9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9"/>
    </row>
    <row r="10" spans="1:60" s="39" customFormat="1" ht="20.25" customHeight="1" x14ac:dyDescent="0.2">
      <c r="A10" s="40"/>
      <c r="B10" s="282" t="s">
        <v>125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3"/>
      <c r="AW10" s="41"/>
      <c r="AX10" s="42"/>
      <c r="AY10" s="281" t="s">
        <v>268</v>
      </c>
      <c r="AZ10" s="281"/>
      <c r="BA10" s="281"/>
      <c r="BB10" s="281"/>
      <c r="BC10" s="281"/>
      <c r="BD10" s="281"/>
      <c r="BE10" s="281"/>
      <c r="BF10" s="281"/>
      <c r="BG10" s="42"/>
      <c r="BH10" s="43"/>
    </row>
    <row r="11" spans="1:60" s="39" customFormat="1" ht="20.25" customHeight="1" x14ac:dyDescent="0.2">
      <c r="A11" s="4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5"/>
      <c r="AW11" s="44"/>
      <c r="AX11" s="45"/>
      <c r="AY11" s="280" t="s">
        <v>26</v>
      </c>
      <c r="AZ11" s="280"/>
      <c r="BA11" s="280"/>
      <c r="BB11" s="280"/>
      <c r="BC11" s="280"/>
      <c r="BD11" s="280"/>
      <c r="BE11" s="280"/>
      <c r="BF11" s="280"/>
      <c r="BG11" s="45"/>
      <c r="BH11" s="46"/>
    </row>
    <row r="12" spans="1:60" s="48" customFormat="1" ht="19.5" customHeight="1" x14ac:dyDescent="0.25">
      <c r="A12" s="47"/>
      <c r="B12" s="286" t="s">
        <v>126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7"/>
      <c r="AW12" s="274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6"/>
    </row>
    <row r="13" spans="1:60" s="48" customFormat="1" ht="19.5" customHeight="1" x14ac:dyDescent="0.2">
      <c r="A13" s="47"/>
      <c r="B13" s="286" t="s">
        <v>127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7"/>
      <c r="AW13" s="288">
        <v>100</v>
      </c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62"/>
    </row>
    <row r="14" spans="1:60" s="48" customFormat="1" ht="19.5" customHeight="1" x14ac:dyDescent="0.2">
      <c r="A14" s="49"/>
      <c r="B14" s="271" t="s">
        <v>128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2"/>
      <c r="AW14" s="288">
        <v>0</v>
      </c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62"/>
    </row>
    <row r="15" spans="1:60" s="48" customFormat="1" ht="19.5" customHeight="1" x14ac:dyDescent="0.2">
      <c r="A15" s="49"/>
      <c r="B15" s="271" t="s">
        <v>129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2"/>
      <c r="AW15" s="288">
        <v>0</v>
      </c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62"/>
    </row>
    <row r="16" spans="1:60" s="48" customFormat="1" ht="19.5" customHeight="1" x14ac:dyDescent="0.2">
      <c r="A16" s="47"/>
      <c r="B16" s="286" t="s">
        <v>130</v>
      </c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7"/>
      <c r="AW16" s="288">
        <v>2.0226124999999997</v>
      </c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62"/>
    </row>
    <row r="17" spans="1:60" s="48" customFormat="1" ht="19.5" customHeight="1" x14ac:dyDescent="0.2">
      <c r="A17" s="47"/>
      <c r="B17" s="286" t="s">
        <v>131</v>
      </c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7"/>
      <c r="AW17" s="288">
        <v>2.0226124999999997</v>
      </c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62"/>
    </row>
    <row r="18" spans="1:60" s="48" customFormat="1" ht="19.5" customHeight="1" x14ac:dyDescent="0.2">
      <c r="A18" s="47"/>
      <c r="B18" s="286" t="s">
        <v>132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7"/>
      <c r="AW18" s="288">
        <v>1</v>
      </c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62"/>
    </row>
    <row r="19" spans="1:60" s="48" customFormat="1" ht="19.5" customHeight="1" x14ac:dyDescent="0.2">
      <c r="A19" s="49"/>
      <c r="B19" s="271" t="s">
        <v>133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2"/>
      <c r="AW19" s="288">
        <v>0</v>
      </c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62"/>
    </row>
    <row r="20" spans="1:60" s="48" customFormat="1" ht="19.5" customHeight="1" x14ac:dyDescent="0.2">
      <c r="A20" s="49"/>
      <c r="B20" s="271" t="s">
        <v>134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2"/>
      <c r="AW20" s="288">
        <v>0</v>
      </c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62"/>
    </row>
    <row r="21" spans="1:60" s="48" customFormat="1" ht="19.5" customHeight="1" x14ac:dyDescent="0.2">
      <c r="A21" s="47"/>
      <c r="B21" s="286" t="s">
        <v>135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7"/>
      <c r="AW21" s="288">
        <v>1</v>
      </c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62"/>
    </row>
    <row r="22" spans="1:60" s="48" customFormat="1" ht="19.5" customHeight="1" x14ac:dyDescent="0.2">
      <c r="A22" s="47"/>
      <c r="B22" s="286" t="s">
        <v>136</v>
      </c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7"/>
      <c r="AW22" s="288">
        <v>1</v>
      </c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62"/>
    </row>
    <row r="23" spans="1:60" s="48" customFormat="1" ht="19.5" customHeight="1" x14ac:dyDescent="0.2">
      <c r="A23" s="49"/>
      <c r="B23" s="271" t="s">
        <v>137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2"/>
      <c r="AW23" s="288">
        <v>0</v>
      </c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62"/>
    </row>
    <row r="24" spans="1:60" s="48" customFormat="1" ht="19.5" customHeight="1" x14ac:dyDescent="0.2">
      <c r="A24" s="47"/>
      <c r="B24" s="286" t="s">
        <v>138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7"/>
      <c r="AW24" s="288">
        <v>95.083608999999996</v>
      </c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62"/>
    </row>
    <row r="25" spans="1:60" s="48" customFormat="1" ht="19.5" customHeight="1" x14ac:dyDescent="0.2">
      <c r="A25" s="47"/>
      <c r="B25" s="286" t="s">
        <v>139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7"/>
      <c r="AW25" s="288">
        <v>0</v>
      </c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62"/>
    </row>
    <row r="26" spans="1:60" s="48" customFormat="1" ht="19.5" customHeight="1" x14ac:dyDescent="0.25">
      <c r="A26" s="47"/>
      <c r="B26" s="286" t="s">
        <v>140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7"/>
      <c r="AW26" s="274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6"/>
    </row>
    <row r="27" spans="1:60" s="48" customFormat="1" ht="19.5" customHeight="1" x14ac:dyDescent="0.2">
      <c r="A27" s="47"/>
      <c r="B27" s="286" t="s">
        <v>127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7"/>
      <c r="AW27" s="288">
        <v>74.160468750000007</v>
      </c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62"/>
    </row>
    <row r="28" spans="1:60" s="48" customFormat="1" ht="19.5" customHeight="1" x14ac:dyDescent="0.2">
      <c r="A28" s="47"/>
      <c r="B28" s="286" t="s">
        <v>141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7"/>
      <c r="AW28" s="288">
        <v>177.98512499999998</v>
      </c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62"/>
    </row>
    <row r="29" spans="1:60" s="48" customFormat="1" ht="19.5" customHeight="1" x14ac:dyDescent="0.2">
      <c r="A29" s="47"/>
      <c r="B29" s="286" t="s">
        <v>132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7"/>
      <c r="AW29" s="288">
        <v>0</v>
      </c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62"/>
    </row>
    <row r="30" spans="1:60" s="48" customFormat="1" ht="19.5" customHeight="1" x14ac:dyDescent="0.2">
      <c r="A30" s="47"/>
      <c r="B30" s="286" t="s">
        <v>142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7"/>
      <c r="AW30" s="288">
        <v>29.664187500000001</v>
      </c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62"/>
    </row>
    <row r="31" spans="1:60" s="48" customFormat="1" ht="19.5" customHeight="1" x14ac:dyDescent="0.2">
      <c r="A31" s="47"/>
      <c r="B31" s="286" t="s">
        <v>143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7"/>
      <c r="AW31" s="288">
        <v>29.664187500000001</v>
      </c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62"/>
    </row>
    <row r="32" spans="1:60" s="48" customFormat="1" ht="19.5" customHeight="1" x14ac:dyDescent="0.2">
      <c r="A32" s="47"/>
      <c r="B32" s="286" t="s">
        <v>134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7"/>
      <c r="AW32" s="288">
        <v>0</v>
      </c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62"/>
    </row>
    <row r="33" spans="1:60" s="48" customFormat="1" ht="19.5" customHeight="1" x14ac:dyDescent="0.2">
      <c r="A33" s="47"/>
      <c r="B33" s="286" t="s">
        <v>144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7"/>
      <c r="AW33" s="288">
        <v>0.12993511826544021</v>
      </c>
      <c r="AX33" s="289"/>
      <c r="AY33" s="289"/>
      <c r="AZ33" s="289"/>
      <c r="BA33" s="289"/>
      <c r="BB33" s="289"/>
      <c r="BC33" s="289"/>
      <c r="BD33" s="289"/>
      <c r="BE33" s="289"/>
      <c r="BF33" s="289"/>
      <c r="BG33" s="289"/>
      <c r="BH33" s="63"/>
    </row>
    <row r="34" spans="1:60" s="48" customFormat="1" ht="19.5" customHeight="1" x14ac:dyDescent="0.2">
      <c r="A34" s="47"/>
      <c r="B34" s="286" t="s">
        <v>145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7"/>
      <c r="AW34" s="288">
        <v>0</v>
      </c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62"/>
    </row>
    <row r="35" spans="1:60" s="48" customFormat="1" ht="19.5" customHeight="1" x14ac:dyDescent="0.2">
      <c r="A35" s="47"/>
      <c r="B35" s="286" t="s">
        <v>137</v>
      </c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7"/>
      <c r="AW35" s="288">
        <v>0</v>
      </c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62"/>
    </row>
    <row r="36" spans="1:60" s="48" customFormat="1" ht="19.5" customHeight="1" x14ac:dyDescent="0.2">
      <c r="A36" s="49"/>
      <c r="B36" s="271" t="s">
        <v>138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2"/>
      <c r="AW36" s="288">
        <v>1</v>
      </c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62"/>
    </row>
    <row r="37" spans="1:60" s="48" customFormat="1" ht="19.5" customHeight="1" x14ac:dyDescent="0.2">
      <c r="A37" s="47"/>
      <c r="B37" s="286" t="s">
        <v>139</v>
      </c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7"/>
      <c r="AW37" s="288">
        <v>0</v>
      </c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62"/>
    </row>
    <row r="38" spans="1:60" s="48" customFormat="1" ht="19.5" customHeight="1" x14ac:dyDescent="0.2">
      <c r="A38" s="47"/>
      <c r="B38" s="286" t="s">
        <v>146</v>
      </c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7"/>
      <c r="AW38" s="288">
        <v>0</v>
      </c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62"/>
    </row>
    <row r="39" spans="1:60" s="48" customFormat="1" ht="19.5" customHeight="1" x14ac:dyDescent="0.25">
      <c r="A39" s="47"/>
      <c r="B39" s="286" t="s">
        <v>147</v>
      </c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7"/>
      <c r="AW39" s="274"/>
      <c r="AX39" s="275"/>
      <c r="AY39" s="275"/>
      <c r="AZ39" s="275"/>
      <c r="BA39" s="275"/>
      <c r="BB39" s="275"/>
      <c r="BC39" s="275"/>
      <c r="BD39" s="275"/>
      <c r="BE39" s="275"/>
      <c r="BF39" s="275"/>
      <c r="BG39" s="275"/>
      <c r="BH39" s="276"/>
    </row>
    <row r="40" spans="1:60" s="48" customFormat="1" ht="19.5" customHeight="1" x14ac:dyDescent="0.2">
      <c r="A40" s="47"/>
      <c r="B40" s="286" t="s">
        <v>148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7"/>
      <c r="AW40" s="288">
        <v>1</v>
      </c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62"/>
    </row>
    <row r="41" spans="1:60" s="48" customFormat="1" ht="19.5" customHeight="1" x14ac:dyDescent="0.2">
      <c r="A41" s="47"/>
      <c r="B41" s="286" t="s">
        <v>185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7"/>
      <c r="AW41" s="288"/>
      <c r="AX41" s="289"/>
      <c r="AY41" s="289"/>
      <c r="AZ41" s="289"/>
      <c r="BA41" s="289"/>
      <c r="BB41" s="289"/>
      <c r="BC41" s="289"/>
      <c r="BD41" s="289"/>
      <c r="BE41" s="289"/>
      <c r="BF41" s="289"/>
      <c r="BG41" s="289"/>
      <c r="BH41" s="62"/>
    </row>
    <row r="42" spans="1:60" s="48" customFormat="1" ht="19.5" customHeight="1" x14ac:dyDescent="0.2">
      <c r="A42" s="47"/>
      <c r="B42" s="286" t="s">
        <v>141</v>
      </c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7"/>
      <c r="AW42" s="288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62"/>
    </row>
    <row r="43" spans="1:60" s="48" customFormat="1" ht="19.5" customHeight="1" x14ac:dyDescent="0.2">
      <c r="A43" s="47"/>
      <c r="B43" s="286" t="s">
        <v>132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7"/>
      <c r="AW43" s="288">
        <v>0</v>
      </c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64"/>
    </row>
    <row r="44" spans="1:60" s="48" customFormat="1" ht="19.5" customHeight="1" x14ac:dyDescent="0.2">
      <c r="A44" s="47"/>
      <c r="B44" s="286" t="s">
        <v>133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7"/>
      <c r="AW44" s="288">
        <v>0</v>
      </c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62"/>
    </row>
    <row r="45" spans="1:60" s="48" customFormat="1" ht="19.5" customHeight="1" x14ac:dyDescent="0.2">
      <c r="A45" s="47"/>
      <c r="B45" s="286" t="s">
        <v>134</v>
      </c>
      <c r="C45" s="286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7"/>
      <c r="AW45" s="288">
        <v>0</v>
      </c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62"/>
    </row>
    <row r="46" spans="1:60" s="48" customFormat="1" ht="19.5" customHeight="1" x14ac:dyDescent="0.2">
      <c r="A46" s="47"/>
      <c r="B46" s="286" t="s">
        <v>149</v>
      </c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7"/>
      <c r="AW46" s="288">
        <v>0</v>
      </c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64"/>
    </row>
    <row r="47" spans="1:60" s="48" customFormat="1" ht="19.5" customHeight="1" x14ac:dyDescent="0.2">
      <c r="A47" s="47"/>
      <c r="B47" s="286" t="s">
        <v>150</v>
      </c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7"/>
      <c r="AW47" s="288">
        <v>0</v>
      </c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62"/>
    </row>
    <row r="48" spans="1:60" s="48" customFormat="1" ht="19.5" customHeight="1" x14ac:dyDescent="0.2">
      <c r="A48" s="47"/>
      <c r="B48" s="286" t="s">
        <v>151</v>
      </c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7"/>
      <c r="AW48" s="288">
        <v>2.0226124999999997</v>
      </c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62"/>
    </row>
    <row r="49" spans="1:60" s="48" customFormat="1" ht="19.5" customHeight="1" x14ac:dyDescent="0.2">
      <c r="A49" s="47"/>
      <c r="B49" s="286" t="s">
        <v>144</v>
      </c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7"/>
      <c r="AW49" s="288">
        <v>13.843287499999999</v>
      </c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62"/>
    </row>
    <row r="50" spans="1:60" s="48" customFormat="1" ht="19.5" customHeight="1" x14ac:dyDescent="0.2">
      <c r="A50" s="47"/>
      <c r="B50" s="286" t="s">
        <v>152</v>
      </c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7"/>
      <c r="AW50" s="288">
        <v>0</v>
      </c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62"/>
    </row>
    <row r="51" spans="1:60" s="48" customFormat="1" ht="19.5" customHeight="1" x14ac:dyDescent="0.2">
      <c r="A51" s="47"/>
      <c r="B51" s="286" t="s">
        <v>153</v>
      </c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7"/>
      <c r="AW51" s="288">
        <v>0</v>
      </c>
      <c r="AX51" s="289"/>
      <c r="AY51" s="289"/>
      <c r="AZ51" s="289"/>
      <c r="BA51" s="289"/>
      <c r="BB51" s="289"/>
      <c r="BC51" s="289"/>
      <c r="BD51" s="289"/>
      <c r="BE51" s="289"/>
      <c r="BF51" s="289"/>
      <c r="BG51" s="289"/>
      <c r="BH51" s="62"/>
    </row>
    <row r="52" spans="1:60" s="48" customFormat="1" ht="19.5" customHeight="1" x14ac:dyDescent="0.2">
      <c r="A52" s="47"/>
      <c r="B52" s="286" t="s">
        <v>154</v>
      </c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7"/>
      <c r="AW52" s="274" t="s">
        <v>36</v>
      </c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6"/>
    </row>
    <row r="53" spans="1:60" s="48" customFormat="1" ht="19.5" customHeight="1" x14ac:dyDescent="0.2">
      <c r="A53" s="47"/>
      <c r="B53" s="286" t="s">
        <v>145</v>
      </c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7"/>
      <c r="AW53" s="288">
        <v>0</v>
      </c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62"/>
    </row>
    <row r="54" spans="1:60" s="48" customFormat="1" ht="19.5" customHeight="1" x14ac:dyDescent="0.2">
      <c r="A54" s="47"/>
      <c r="B54" s="286" t="s">
        <v>137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7"/>
      <c r="AW54" s="288">
        <v>0</v>
      </c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62"/>
    </row>
    <row r="55" spans="1:60" s="48" customFormat="1" ht="19.5" customHeight="1" x14ac:dyDescent="0.2">
      <c r="A55" s="47"/>
      <c r="B55" s="286" t="s">
        <v>155</v>
      </c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7"/>
      <c r="AW55" s="288">
        <v>0</v>
      </c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62"/>
    </row>
    <row r="56" spans="1:60" s="48" customFormat="1" ht="38.25" customHeight="1" x14ac:dyDescent="0.2">
      <c r="A56" s="47"/>
      <c r="B56" s="286" t="s">
        <v>156</v>
      </c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7"/>
      <c r="AW56" s="274">
        <v>1.01</v>
      </c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6"/>
    </row>
    <row r="57" spans="1:60" s="25" customFormat="1" ht="36.75" customHeight="1" x14ac:dyDescent="0.2">
      <c r="A57" s="50"/>
      <c r="B57" s="290" t="s">
        <v>157</v>
      </c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51"/>
    </row>
    <row r="58" spans="1:60" s="25" customFormat="1" ht="24.75" customHeight="1" x14ac:dyDescent="0.2">
      <c r="A58" s="52"/>
      <c r="B58" s="292" t="s">
        <v>186</v>
      </c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293"/>
      <c r="BA58" s="293"/>
      <c r="BB58" s="293"/>
      <c r="BC58" s="293"/>
      <c r="BD58" s="293"/>
      <c r="BE58" s="293"/>
      <c r="BF58" s="293"/>
      <c r="BG58" s="293"/>
      <c r="BH58" s="53"/>
    </row>
    <row r="59" spans="1:60" s="48" customFormat="1" ht="16.5" customHeight="1" x14ac:dyDescent="0.2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</row>
    <row r="61" spans="1:60" x14ac:dyDescent="0.25">
      <c r="F61" s="183" t="str">
        <f>'Форма 1.1'!L30</f>
        <v>Директор</v>
      </c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U61" s="183" t="str">
        <f>'Форма 1.1'!BX30</f>
        <v>А.В. Меньшаков</v>
      </c>
      <c r="AV61" s="183"/>
      <c r="AW61" s="183"/>
      <c r="AX61" s="183"/>
      <c r="AY61" s="183"/>
      <c r="AZ61" s="183"/>
      <c r="BA61" s="183"/>
      <c r="BB61" s="183"/>
      <c r="BC61" s="183"/>
    </row>
    <row r="62" spans="1:60" x14ac:dyDescent="0.25">
      <c r="F62" s="184" t="s">
        <v>16</v>
      </c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35"/>
      <c r="AU62" s="184" t="s">
        <v>17</v>
      </c>
      <c r="AV62" s="184"/>
      <c r="AW62" s="184" t="s">
        <v>18</v>
      </c>
      <c r="AX62" s="184"/>
      <c r="AY62" s="184"/>
      <c r="AZ62" s="184"/>
      <c r="BA62" s="184"/>
      <c r="BB62" s="184"/>
      <c r="BC62" s="184"/>
    </row>
  </sheetData>
  <mergeCells count="108">
    <mergeCell ref="B57:BG57"/>
    <mergeCell ref="B58:BG58"/>
    <mergeCell ref="F61:AS61"/>
    <mergeCell ref="AU61:AV61"/>
    <mergeCell ref="AW61:BC61"/>
    <mergeCell ref="F62:AS62"/>
    <mergeCell ref="AU62:AV62"/>
    <mergeCell ref="AW62:BC62"/>
    <mergeCell ref="B56:AV56"/>
    <mergeCell ref="AW56:BH56"/>
    <mergeCell ref="AW54:BG54"/>
    <mergeCell ref="AW55:BG55"/>
    <mergeCell ref="AW49:BG49"/>
    <mergeCell ref="AW46:BG46"/>
    <mergeCell ref="AW47:BG47"/>
    <mergeCell ref="AW48:BG48"/>
    <mergeCell ref="B55:AV55"/>
    <mergeCell ref="B54:AV54"/>
    <mergeCell ref="B52:AV52"/>
    <mergeCell ref="AW52:BH52"/>
    <mergeCell ref="B53:AV53"/>
    <mergeCell ref="B50:AV50"/>
    <mergeCell ref="B51:AV51"/>
    <mergeCell ref="AW50:BG50"/>
    <mergeCell ref="AW51:BG51"/>
    <mergeCell ref="AW53:BG53"/>
    <mergeCell ref="B47:AV47"/>
    <mergeCell ref="B46:AV46"/>
    <mergeCell ref="B49:AV49"/>
    <mergeCell ref="B48:AV48"/>
    <mergeCell ref="B45:AV45"/>
    <mergeCell ref="B44:AV44"/>
    <mergeCell ref="B43:AV43"/>
    <mergeCell ref="AW43:BG43"/>
    <mergeCell ref="AW44:BG44"/>
    <mergeCell ref="AW45:BG45"/>
    <mergeCell ref="B41:AV41"/>
    <mergeCell ref="B42:AV42"/>
    <mergeCell ref="B40:AV40"/>
    <mergeCell ref="AW40:BG40"/>
    <mergeCell ref="AW41:BG41"/>
    <mergeCell ref="AW42:BG42"/>
    <mergeCell ref="B38:AV38"/>
    <mergeCell ref="B39:AV39"/>
    <mergeCell ref="B37:AV37"/>
    <mergeCell ref="B36:AV36"/>
    <mergeCell ref="B35:AV35"/>
    <mergeCell ref="B34:AV34"/>
    <mergeCell ref="AW36:BG36"/>
    <mergeCell ref="AW37:BG37"/>
    <mergeCell ref="AW34:BG34"/>
    <mergeCell ref="AW35:BG35"/>
    <mergeCell ref="AW38:BG38"/>
    <mergeCell ref="AW39:BH39"/>
    <mergeCell ref="AW30:BG30"/>
    <mergeCell ref="AW31:BG31"/>
    <mergeCell ref="B33:AV33"/>
    <mergeCell ref="B32:AV32"/>
    <mergeCell ref="AW32:BG32"/>
    <mergeCell ref="AW33:BG33"/>
    <mergeCell ref="B31:AV31"/>
    <mergeCell ref="B30:AV30"/>
    <mergeCell ref="AW26:BH26"/>
    <mergeCell ref="AW27:BG27"/>
    <mergeCell ref="B29:AV29"/>
    <mergeCell ref="B28:AV28"/>
    <mergeCell ref="AW28:BG28"/>
    <mergeCell ref="AW29:BG29"/>
    <mergeCell ref="B27:AV27"/>
    <mergeCell ref="B26:AV26"/>
    <mergeCell ref="AW21:BG21"/>
    <mergeCell ref="AW22:BG22"/>
    <mergeCell ref="AW23:BG23"/>
    <mergeCell ref="B25:AV25"/>
    <mergeCell ref="B24:AV24"/>
    <mergeCell ref="AW24:BG24"/>
    <mergeCell ref="AW25:BG25"/>
    <mergeCell ref="B23:AV23"/>
    <mergeCell ref="B22:AV22"/>
    <mergeCell ref="B21:AV21"/>
    <mergeCell ref="AW17:BG17"/>
    <mergeCell ref="AW18:BG18"/>
    <mergeCell ref="B20:AV20"/>
    <mergeCell ref="B19:AV19"/>
    <mergeCell ref="AW19:BG19"/>
    <mergeCell ref="AW20:BG20"/>
    <mergeCell ref="B18:AV18"/>
    <mergeCell ref="B17:AV17"/>
    <mergeCell ref="AW15:BG15"/>
    <mergeCell ref="AW16:BG16"/>
    <mergeCell ref="B16:AV16"/>
    <mergeCell ref="B15:AV15"/>
    <mergeCell ref="B14:AV14"/>
    <mergeCell ref="A3:BH3"/>
    <mergeCell ref="A4:BH4"/>
    <mergeCell ref="A5:BH5"/>
    <mergeCell ref="K6:AX6"/>
    <mergeCell ref="K7:AX7"/>
    <mergeCell ref="AW12:BH12"/>
    <mergeCell ref="A9:AV9"/>
    <mergeCell ref="AW9:BH9"/>
    <mergeCell ref="AY11:BF11"/>
    <mergeCell ref="AY10:BF10"/>
    <mergeCell ref="B10:AV11"/>
    <mergeCell ref="B13:AV13"/>
    <mergeCell ref="B12:AV12"/>
    <mergeCell ref="AW13:BG13"/>
    <mergeCell ref="AW14:BG14"/>
  </mergeCells>
  <pageMargins left="0.78740157480314965" right="0.31496062992125984" top="0.59055118110236227" bottom="0.39370078740157483" header="0.19685039370078741" footer="0.19685039370078741"/>
  <pageSetup paperSize="9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2"/>
  <sheetViews>
    <sheetView view="pageBreakPreview" topLeftCell="A12" zoomScaleNormal="100" workbookViewId="0">
      <selection activeCell="DJ14" sqref="DJ14:FE22"/>
    </sheetView>
  </sheetViews>
  <sheetFormatPr defaultColWidth="0.85546875" defaultRowHeight="15" x14ac:dyDescent="0.25"/>
  <cols>
    <col min="1" max="16384" width="0.85546875" style="9"/>
  </cols>
  <sheetData>
    <row r="1" spans="1:161" s="1" customFormat="1" ht="11.25" customHeight="1" x14ac:dyDescent="0.2">
      <c r="DH1" s="1" t="s">
        <v>187</v>
      </c>
    </row>
    <row r="2" spans="1:161" s="1" customFormat="1" ht="11.25" customHeight="1" x14ac:dyDescent="0.2">
      <c r="DH2" s="1" t="s">
        <v>1</v>
      </c>
    </row>
    <row r="3" spans="1:161" s="1" customFormat="1" ht="11.25" customHeight="1" x14ac:dyDescent="0.2">
      <c r="DH3" s="1" t="s">
        <v>2</v>
      </c>
    </row>
    <row r="4" spans="1:161" s="1" customFormat="1" ht="11.25" customHeight="1" x14ac:dyDescent="0.2">
      <c r="DH4" s="1" t="s">
        <v>3</v>
      </c>
    </row>
    <row r="5" spans="1:161" s="1" customFormat="1" ht="11.25" customHeight="1" x14ac:dyDescent="0.2">
      <c r="DH5" s="1" t="s">
        <v>4</v>
      </c>
    </row>
    <row r="6" spans="1:161" s="1" customFormat="1" ht="11.25" customHeight="1" x14ac:dyDescent="0.2">
      <c r="DH6" s="1" t="s">
        <v>5</v>
      </c>
    </row>
    <row r="7" spans="1:161" s="2" customFormat="1" ht="13.5" customHeight="1" x14ac:dyDescent="0.25"/>
    <row r="8" spans="1:161" s="2" customFormat="1" ht="29.25" customHeight="1" x14ac:dyDescent="0.25">
      <c r="A8" s="294" t="s">
        <v>188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294"/>
    </row>
    <row r="9" spans="1:161" s="2" customFormat="1" ht="12.75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</row>
    <row r="10" spans="1:161" s="2" customFormat="1" x14ac:dyDescent="0.25">
      <c r="FE10" s="6"/>
    </row>
    <row r="11" spans="1:161" s="4" customFormat="1" ht="35.25" customHeight="1" x14ac:dyDescent="0.25">
      <c r="A11" s="178" t="s">
        <v>189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</row>
    <row r="12" spans="1:161" s="2" customFormat="1" ht="13.5" customHeight="1" x14ac:dyDescent="0.25"/>
    <row r="13" spans="1:161" s="2" customFormat="1" x14ac:dyDescent="0.25">
      <c r="A13" s="134" t="s">
        <v>12</v>
      </c>
      <c r="B13" s="134"/>
      <c r="C13" s="134"/>
      <c r="D13" s="134"/>
      <c r="E13" s="134"/>
      <c r="F13" s="134"/>
      <c r="G13" s="134"/>
      <c r="H13" s="182" t="s">
        <v>176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81"/>
      <c r="BN13" s="135" t="s">
        <v>158</v>
      </c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6" t="s">
        <v>29</v>
      </c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8"/>
    </row>
    <row r="14" spans="1:161" s="2" customFormat="1" ht="30.75" customHeight="1" x14ac:dyDescent="0.25">
      <c r="A14" s="134">
        <v>1</v>
      </c>
      <c r="B14" s="134"/>
      <c r="C14" s="134"/>
      <c r="D14" s="134"/>
      <c r="E14" s="134"/>
      <c r="F14" s="134"/>
      <c r="G14" s="182"/>
      <c r="H14" s="58"/>
      <c r="I14" s="295" t="s">
        <v>25</v>
      </c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6"/>
      <c r="BN14" s="297" t="s">
        <v>159</v>
      </c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98"/>
      <c r="DJ14" s="299">
        <v>1.8668256130753177E-2</v>
      </c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299"/>
      <c r="EC14" s="299"/>
      <c r="ED14" s="299"/>
      <c r="EE14" s="299"/>
      <c r="EF14" s="299"/>
      <c r="EG14" s="299"/>
      <c r="EH14" s="299"/>
      <c r="EI14" s="299"/>
      <c r="EJ14" s="299"/>
      <c r="EK14" s="299"/>
      <c r="EL14" s="299"/>
      <c r="EM14" s="299"/>
      <c r="EN14" s="299"/>
      <c r="EO14" s="299"/>
      <c r="EP14" s="299"/>
      <c r="EQ14" s="299"/>
      <c r="ER14" s="299"/>
      <c r="ES14" s="299"/>
      <c r="ET14" s="299"/>
      <c r="EU14" s="299"/>
      <c r="EV14" s="299"/>
      <c r="EW14" s="299"/>
      <c r="EX14" s="299"/>
      <c r="EY14" s="299"/>
      <c r="EZ14" s="299"/>
      <c r="FA14" s="299"/>
      <c r="FB14" s="299"/>
      <c r="FC14" s="299"/>
      <c r="FD14" s="299"/>
      <c r="FE14" s="299"/>
    </row>
    <row r="15" spans="1:161" s="2" customFormat="1" ht="45.75" customHeight="1" x14ac:dyDescent="0.25">
      <c r="A15" s="134">
        <v>2</v>
      </c>
      <c r="B15" s="134"/>
      <c r="C15" s="134"/>
      <c r="D15" s="134"/>
      <c r="E15" s="134"/>
      <c r="F15" s="134"/>
      <c r="G15" s="182"/>
      <c r="H15" s="58"/>
      <c r="I15" s="295" t="s">
        <v>160</v>
      </c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6"/>
      <c r="BN15" s="297" t="s">
        <v>190</v>
      </c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300" t="s">
        <v>36</v>
      </c>
      <c r="DK15" s="300"/>
      <c r="DL15" s="300"/>
      <c r="DM15" s="300"/>
      <c r="DN15" s="300"/>
      <c r="DO15" s="300"/>
      <c r="DP15" s="300"/>
      <c r="DQ15" s="300"/>
      <c r="DR15" s="300"/>
      <c r="DS15" s="300"/>
      <c r="DT15" s="300"/>
      <c r="DU15" s="300"/>
      <c r="DV15" s="300"/>
      <c r="DW15" s="300"/>
      <c r="DX15" s="300"/>
      <c r="DY15" s="300"/>
      <c r="DZ15" s="300"/>
      <c r="EA15" s="300"/>
      <c r="EB15" s="300"/>
      <c r="EC15" s="300"/>
      <c r="ED15" s="300"/>
      <c r="EE15" s="300"/>
      <c r="EF15" s="300"/>
      <c r="EG15" s="300"/>
      <c r="EH15" s="300"/>
      <c r="EI15" s="300"/>
      <c r="EJ15" s="300"/>
      <c r="EK15" s="300"/>
      <c r="EL15" s="300"/>
      <c r="EM15" s="300"/>
      <c r="EN15" s="300"/>
      <c r="EO15" s="300"/>
      <c r="EP15" s="300"/>
      <c r="EQ15" s="300"/>
      <c r="ER15" s="300"/>
      <c r="ES15" s="300"/>
      <c r="ET15" s="300"/>
      <c r="EU15" s="300"/>
      <c r="EV15" s="300"/>
      <c r="EW15" s="300"/>
      <c r="EX15" s="300"/>
      <c r="EY15" s="300"/>
      <c r="EZ15" s="300"/>
      <c r="FA15" s="300"/>
      <c r="FB15" s="300"/>
      <c r="FC15" s="300"/>
      <c r="FD15" s="300"/>
      <c r="FE15" s="300"/>
    </row>
    <row r="16" spans="1:161" s="2" customFormat="1" ht="30.75" customHeight="1" x14ac:dyDescent="0.25">
      <c r="A16" s="134">
        <v>3</v>
      </c>
      <c r="B16" s="134"/>
      <c r="C16" s="134"/>
      <c r="D16" s="134"/>
      <c r="E16" s="134"/>
      <c r="F16" s="134"/>
      <c r="G16" s="182"/>
      <c r="H16" s="58"/>
      <c r="I16" s="295" t="s">
        <v>161</v>
      </c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6"/>
      <c r="BN16" s="297" t="s">
        <v>191</v>
      </c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  <c r="DD16" s="298"/>
      <c r="DE16" s="298"/>
      <c r="DF16" s="298"/>
      <c r="DG16" s="298"/>
      <c r="DH16" s="298"/>
      <c r="DI16" s="298"/>
      <c r="DJ16" s="299">
        <v>0.9</v>
      </c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9"/>
      <c r="DZ16" s="299"/>
      <c r="EA16" s="299"/>
      <c r="EB16" s="299"/>
      <c r="EC16" s="299"/>
      <c r="ED16" s="299"/>
      <c r="EE16" s="299"/>
      <c r="EF16" s="299"/>
      <c r="EG16" s="299"/>
      <c r="EH16" s="299"/>
      <c r="EI16" s="299"/>
      <c r="EJ16" s="299"/>
      <c r="EK16" s="299"/>
      <c r="EL16" s="299"/>
      <c r="EM16" s="299"/>
      <c r="EN16" s="299"/>
      <c r="EO16" s="299"/>
      <c r="EP16" s="299"/>
      <c r="EQ16" s="299"/>
      <c r="ER16" s="299"/>
      <c r="ES16" s="299"/>
      <c r="ET16" s="299"/>
      <c r="EU16" s="299"/>
      <c r="EV16" s="299"/>
      <c r="EW16" s="299"/>
      <c r="EX16" s="299"/>
      <c r="EY16" s="299"/>
      <c r="EZ16" s="299"/>
      <c r="FA16" s="299"/>
      <c r="FB16" s="299"/>
      <c r="FC16" s="299"/>
      <c r="FD16" s="299"/>
      <c r="FE16" s="299"/>
    </row>
    <row r="17" spans="1:161" s="2" customFormat="1" ht="18.75" customHeight="1" x14ac:dyDescent="0.25">
      <c r="A17" s="134">
        <v>4</v>
      </c>
      <c r="B17" s="134"/>
      <c r="C17" s="134"/>
      <c r="D17" s="134"/>
      <c r="E17" s="134"/>
      <c r="F17" s="134"/>
      <c r="G17" s="182"/>
      <c r="H17" s="58"/>
      <c r="I17" s="295" t="s">
        <v>162</v>
      </c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6"/>
      <c r="BN17" s="297" t="s">
        <v>163</v>
      </c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9">
        <v>0.33489999999999998</v>
      </c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  <c r="EF17" s="299"/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299"/>
    </row>
    <row r="18" spans="1:161" s="2" customFormat="1" ht="18.75" customHeight="1" x14ac:dyDescent="0.25">
      <c r="A18" s="134">
        <v>5</v>
      </c>
      <c r="B18" s="134"/>
      <c r="C18" s="134"/>
      <c r="D18" s="134"/>
      <c r="E18" s="134"/>
      <c r="F18" s="134"/>
      <c r="G18" s="182"/>
      <c r="H18" s="58"/>
      <c r="I18" s="295" t="s">
        <v>164</v>
      </c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5"/>
      <c r="BA18" s="295"/>
      <c r="BB18" s="295"/>
      <c r="BC18" s="295"/>
      <c r="BD18" s="295"/>
      <c r="BE18" s="295"/>
      <c r="BF18" s="295"/>
      <c r="BG18" s="295"/>
      <c r="BH18" s="295"/>
      <c r="BI18" s="295"/>
      <c r="BJ18" s="295"/>
      <c r="BK18" s="295"/>
      <c r="BL18" s="295"/>
      <c r="BM18" s="296"/>
      <c r="BN18" s="297" t="s">
        <v>163</v>
      </c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  <c r="DD18" s="298"/>
      <c r="DE18" s="298"/>
      <c r="DF18" s="298"/>
      <c r="DG18" s="298"/>
      <c r="DH18" s="298"/>
      <c r="DI18" s="298"/>
      <c r="DJ18" s="134">
        <v>1</v>
      </c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</row>
    <row r="19" spans="1:161" s="2" customFormat="1" ht="18.75" customHeight="1" x14ac:dyDescent="0.25">
      <c r="A19" s="134">
        <v>6</v>
      </c>
      <c r="B19" s="134"/>
      <c r="C19" s="134"/>
      <c r="D19" s="134"/>
      <c r="E19" s="134"/>
      <c r="F19" s="134"/>
      <c r="G19" s="182"/>
      <c r="H19" s="58"/>
      <c r="I19" s="295" t="s">
        <v>165</v>
      </c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6"/>
      <c r="BN19" s="297" t="s">
        <v>163</v>
      </c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298"/>
      <c r="DF19" s="298"/>
      <c r="DG19" s="298"/>
      <c r="DH19" s="298"/>
      <c r="DI19" s="298"/>
      <c r="DJ19" s="300">
        <v>1.01</v>
      </c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</row>
    <row r="20" spans="1:161" s="2" customFormat="1" ht="30.75" customHeight="1" x14ac:dyDescent="0.25">
      <c r="A20" s="134">
        <v>7</v>
      </c>
      <c r="B20" s="134"/>
      <c r="C20" s="134"/>
      <c r="D20" s="134"/>
      <c r="E20" s="134"/>
      <c r="F20" s="134"/>
      <c r="G20" s="182"/>
      <c r="H20" s="58"/>
      <c r="I20" s="295" t="s">
        <v>166</v>
      </c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6"/>
      <c r="BN20" s="297" t="s">
        <v>192</v>
      </c>
      <c r="BO20" s="298"/>
      <c r="BP20" s="298"/>
      <c r="BQ20" s="298"/>
      <c r="BR20" s="298"/>
      <c r="BS20" s="298"/>
      <c r="BT20" s="298"/>
      <c r="BU20" s="298"/>
      <c r="BV20" s="298"/>
      <c r="BW20" s="298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8"/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  <c r="DD20" s="298"/>
      <c r="DE20" s="298"/>
      <c r="DF20" s="298"/>
      <c r="DG20" s="298"/>
      <c r="DH20" s="298"/>
      <c r="DI20" s="298"/>
      <c r="DJ20" s="182">
        <v>1</v>
      </c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81"/>
    </row>
    <row r="21" spans="1:161" s="2" customFormat="1" ht="60" customHeight="1" x14ac:dyDescent="0.25">
      <c r="A21" s="134">
        <v>8</v>
      </c>
      <c r="B21" s="134"/>
      <c r="C21" s="134"/>
      <c r="D21" s="134"/>
      <c r="E21" s="134"/>
      <c r="F21" s="134"/>
      <c r="G21" s="182"/>
      <c r="H21" s="58"/>
      <c r="I21" s="295" t="s">
        <v>167</v>
      </c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5"/>
      <c r="BA21" s="295"/>
      <c r="BB21" s="295"/>
      <c r="BC21" s="295"/>
      <c r="BD21" s="295"/>
      <c r="BE21" s="295"/>
      <c r="BF21" s="295"/>
      <c r="BG21" s="295"/>
      <c r="BH21" s="295"/>
      <c r="BI21" s="295"/>
      <c r="BJ21" s="295"/>
      <c r="BK21" s="295"/>
      <c r="BL21" s="295"/>
      <c r="BM21" s="296"/>
      <c r="BN21" s="297" t="s">
        <v>192</v>
      </c>
      <c r="BO21" s="298"/>
      <c r="BP21" s="298"/>
      <c r="BQ21" s="298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8"/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  <c r="DD21" s="298"/>
      <c r="DE21" s="298"/>
      <c r="DF21" s="298"/>
      <c r="DG21" s="298"/>
      <c r="DH21" s="298"/>
      <c r="DI21" s="298"/>
      <c r="DJ21" s="134" t="s">
        <v>36</v>
      </c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</row>
    <row r="22" spans="1:161" s="2" customFormat="1" ht="45" customHeight="1" x14ac:dyDescent="0.25">
      <c r="A22" s="134">
        <v>9</v>
      </c>
      <c r="B22" s="134"/>
      <c r="C22" s="134"/>
      <c r="D22" s="134"/>
      <c r="E22" s="134"/>
      <c r="F22" s="134"/>
      <c r="G22" s="182"/>
      <c r="H22" s="58"/>
      <c r="I22" s="295" t="s">
        <v>168</v>
      </c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6"/>
      <c r="BN22" s="297" t="s">
        <v>192</v>
      </c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8"/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  <c r="DD22" s="298"/>
      <c r="DE22" s="298"/>
      <c r="DF22" s="298"/>
      <c r="DG22" s="298"/>
      <c r="DH22" s="298"/>
      <c r="DI22" s="298"/>
      <c r="DJ22" s="182">
        <v>0</v>
      </c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81"/>
    </row>
  </sheetData>
  <mergeCells count="42">
    <mergeCell ref="A22:G22"/>
    <mergeCell ref="I22:BM22"/>
    <mergeCell ref="BN22:DI22"/>
    <mergeCell ref="DJ22:FE22"/>
    <mergeCell ref="A20:G20"/>
    <mergeCell ref="I20:BM20"/>
    <mergeCell ref="BN20:DI20"/>
    <mergeCell ref="DJ20:FE20"/>
    <mergeCell ref="A21:G21"/>
    <mergeCell ref="I21:BM21"/>
    <mergeCell ref="BN21:DI21"/>
    <mergeCell ref="DJ21:FE21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8:FE8"/>
    <mergeCell ref="A11:FE11"/>
    <mergeCell ref="A13:G13"/>
    <mergeCell ref="H13:BM13"/>
    <mergeCell ref="BN13:DI13"/>
    <mergeCell ref="DJ13:FE13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2"/>
  <sheetViews>
    <sheetView view="pageBreakPreview" zoomScaleNormal="100" workbookViewId="0">
      <selection activeCell="CI5" sqref="CI5:DG9"/>
    </sheetView>
  </sheetViews>
  <sheetFormatPr defaultColWidth="0.85546875" defaultRowHeight="15" x14ac:dyDescent="0.25"/>
  <cols>
    <col min="1" max="16384" width="0.85546875" style="9"/>
  </cols>
  <sheetData>
    <row r="1" spans="1:114" s="2" customFormat="1" ht="3" customHeight="1" x14ac:dyDescent="0.25"/>
    <row r="2" spans="1:114" s="4" customFormat="1" ht="35.25" customHeight="1" x14ac:dyDescent="0.25">
      <c r="A2" s="178" t="s">
        <v>193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</row>
    <row r="3" spans="1:114" s="2" customFormat="1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</row>
    <row r="4" spans="1:114" s="2" customFormat="1" ht="45.75" customHeight="1" x14ac:dyDescent="0.25">
      <c r="A4" s="182" t="s">
        <v>169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81"/>
      <c r="BL4" s="135" t="s">
        <v>158</v>
      </c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4" t="s">
        <v>29</v>
      </c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</row>
    <row r="5" spans="1:114" s="2" customFormat="1" ht="45.75" customHeight="1" x14ac:dyDescent="0.25">
      <c r="A5" s="60"/>
      <c r="B5" s="295" t="s">
        <v>170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6"/>
      <c r="BL5" s="301" t="s">
        <v>36</v>
      </c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135">
        <v>0.65</v>
      </c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</row>
    <row r="6" spans="1:114" s="2" customFormat="1" ht="30.75" customHeight="1" x14ac:dyDescent="0.25">
      <c r="A6" s="20"/>
      <c r="B6" s="295" t="s">
        <v>171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6"/>
      <c r="BL6" s="301" t="s">
        <v>36</v>
      </c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134">
        <v>0.35</v>
      </c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</row>
    <row r="7" spans="1:114" s="2" customFormat="1" ht="30.75" customHeight="1" x14ac:dyDescent="0.25">
      <c r="A7" s="61"/>
      <c r="B7" s="295" t="s">
        <v>172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5"/>
      <c r="BC7" s="295"/>
      <c r="BD7" s="295"/>
      <c r="BE7" s="295"/>
      <c r="BF7" s="295"/>
      <c r="BG7" s="295"/>
      <c r="BH7" s="295"/>
      <c r="BI7" s="295"/>
      <c r="BJ7" s="295"/>
      <c r="BK7" s="296"/>
      <c r="BL7" s="301" t="s">
        <v>194</v>
      </c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134">
        <v>1</v>
      </c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</row>
    <row r="8" spans="1:114" s="2" customFormat="1" ht="30.75" customHeight="1" x14ac:dyDescent="0.25">
      <c r="A8" s="61"/>
      <c r="B8" s="295" t="s">
        <v>173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6"/>
      <c r="BL8" s="301" t="s">
        <v>194</v>
      </c>
      <c r="BM8" s="301"/>
      <c r="BN8" s="301"/>
      <c r="BO8" s="301"/>
      <c r="BP8" s="301"/>
      <c r="BQ8" s="301"/>
      <c r="BR8" s="301"/>
      <c r="BS8" s="301"/>
      <c r="BT8" s="301"/>
      <c r="BU8" s="301"/>
      <c r="BV8" s="301"/>
      <c r="BW8" s="301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134">
        <v>0</v>
      </c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</row>
    <row r="9" spans="1:114" s="2" customFormat="1" ht="30.75" customHeight="1" x14ac:dyDescent="0.25">
      <c r="A9" s="61"/>
      <c r="B9" s="295" t="s">
        <v>174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5"/>
      <c r="BK9" s="296"/>
      <c r="BL9" s="301" t="s">
        <v>195</v>
      </c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134">
        <v>0.65</v>
      </c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</row>
    <row r="10" spans="1:114" s="2" customFormat="1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</row>
    <row r="11" spans="1:114" x14ac:dyDescent="0.25">
      <c r="D11" s="119" t="str">
        <f>'Форма 1.1'!L30</f>
        <v>Директор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T11" s="119" t="str">
        <f>'Форма 1.1'!BX30</f>
        <v>А.В. Меньшаков</v>
      </c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</row>
    <row r="12" spans="1:114" x14ac:dyDescent="0.25">
      <c r="D12" s="113" t="s">
        <v>16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T12" s="113" t="s">
        <v>17</v>
      </c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I12" s="113" t="s">
        <v>18</v>
      </c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</row>
    <row r="16" spans="1:114" x14ac:dyDescent="0.25">
      <c r="DJ16" s="9" t="e">
        <f>#REF!</f>
        <v>#REF!</v>
      </c>
    </row>
    <row r="18" spans="114:114" x14ac:dyDescent="0.25">
      <c r="DJ18" s="9" t="s">
        <v>36</v>
      </c>
    </row>
    <row r="19" spans="114:114" x14ac:dyDescent="0.25">
      <c r="DJ19" s="9" t="e">
        <f>DJ16</f>
        <v>#REF!</v>
      </c>
    </row>
    <row r="20" spans="114:114" x14ac:dyDescent="0.25">
      <c r="DJ20" s="9">
        <f>IF(DJ17&lt;=DJ14*(1+0.35),0,-1)</f>
        <v>0</v>
      </c>
    </row>
    <row r="21" spans="114:114" x14ac:dyDescent="0.25">
      <c r="DJ21" s="9">
        <v>0</v>
      </c>
    </row>
    <row r="22" spans="114:114" x14ac:dyDescent="0.25">
      <c r="DJ22" s="9" t="e">
        <f>IF(DJ19&lt;=DJ16*(1+0.35),0,-1)</f>
        <v>#REF!</v>
      </c>
    </row>
  </sheetData>
  <mergeCells count="25">
    <mergeCell ref="D11:AR11"/>
    <mergeCell ref="AT11:CG11"/>
    <mergeCell ref="CI11:DD11"/>
    <mergeCell ref="D12:AR12"/>
    <mergeCell ref="AT12:CG12"/>
    <mergeCell ref="CI12:DD12"/>
    <mergeCell ref="B8:BK8"/>
    <mergeCell ref="BL8:CH8"/>
    <mergeCell ref="CI8:DG8"/>
    <mergeCell ref="B9:BK9"/>
    <mergeCell ref="BL9:CH9"/>
    <mergeCell ref="CI9:DG9"/>
    <mergeCell ref="B6:BK6"/>
    <mergeCell ref="BL6:CH6"/>
    <mergeCell ref="CI6:DG6"/>
    <mergeCell ref="B7:BK7"/>
    <mergeCell ref="BL7:CH7"/>
    <mergeCell ref="CI7:DG7"/>
    <mergeCell ref="A2:DG2"/>
    <mergeCell ref="A4:BK4"/>
    <mergeCell ref="BL4:CH4"/>
    <mergeCell ref="CI4:DG4"/>
    <mergeCell ref="B5:BK5"/>
    <mergeCell ref="BL5:CH5"/>
    <mergeCell ref="CI5:DG5"/>
  </mergeCells>
  <pageMargins left="2.1653543307086616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14</vt:i4>
      </vt:variant>
    </vt:vector>
  </HeadingPairs>
  <TitlesOfParts>
    <vt:vector size="25" baseType="lpstr">
      <vt:lpstr>Форма 1.1</vt:lpstr>
      <vt:lpstr>Форма 1.2</vt:lpstr>
      <vt:lpstr>Форма 1.4</vt:lpstr>
      <vt:lpstr>Форма 6.1</vt:lpstr>
      <vt:lpstr>Форма 6.2</vt:lpstr>
      <vt:lpstr>Форма 6.3</vt:lpstr>
      <vt:lpstr>Форма 6.4</vt:lpstr>
      <vt:lpstr>Форма 7.1</vt:lpstr>
      <vt:lpstr>Форма 7.2</vt:lpstr>
      <vt:lpstr>Форма 8.1</vt:lpstr>
      <vt:lpstr>Форма 8.3</vt:lpstr>
      <vt:lpstr>'Форма 6.1'!Заголовки_для_печати</vt:lpstr>
      <vt:lpstr>'Форма 6.2'!Заголовки_для_печати</vt:lpstr>
      <vt:lpstr>'Форма 6.3'!Заголовки_для_печати</vt:lpstr>
      <vt:lpstr>'Форма 1.1'!Область_печати</vt:lpstr>
      <vt:lpstr>'Форма 1.2'!Область_печати</vt:lpstr>
      <vt:lpstr>'Форма 1.4'!Область_печати</vt:lpstr>
      <vt:lpstr>'Форма 6.1'!Область_печати</vt:lpstr>
      <vt:lpstr>'Форма 6.2'!Область_печати</vt:lpstr>
      <vt:lpstr>'Форма 6.3'!Область_печати</vt:lpstr>
      <vt:lpstr>'Форма 6.4'!Область_печати</vt:lpstr>
      <vt:lpstr>'Форма 7.1'!Область_печати</vt:lpstr>
      <vt:lpstr>'Форма 7.2'!Область_печати</vt:lpstr>
      <vt:lpstr>'Форма 8.1'!Область_печати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Гашкова Елена Ивановна</cp:lastModifiedBy>
  <cp:lastPrinted>2017-04-03T03:51:59Z</cp:lastPrinted>
  <dcterms:created xsi:type="dcterms:W3CDTF">2011-09-19T03:03:04Z</dcterms:created>
  <dcterms:modified xsi:type="dcterms:W3CDTF">2017-06-16T06:27:20Z</dcterms:modified>
</cp:coreProperties>
</file>