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1" activeTab="21"/>
  </bookViews>
  <sheets>
    <sheet name="ТП-212" sheetId="1" r:id="rId1"/>
    <sheet name="ТП-60" sheetId="2" r:id="rId2"/>
    <sheet name="ТП-69" sheetId="3" r:id="rId3"/>
    <sheet name="ТП-пос. Силач" sheetId="4" r:id="rId4"/>
    <sheet name="ТП-12" sheetId="5" r:id="rId5"/>
    <sheet name="ТП-5305" sheetId="6" r:id="rId6"/>
    <sheet name="ТП-5306" sheetId="7" r:id="rId7"/>
    <sheet name="ТП-206" sheetId="8" r:id="rId8"/>
    <sheet name="ТП-207" sheetId="9" r:id="rId9"/>
    <sheet name="ТП-208" sheetId="10" r:id="rId10"/>
    <sheet name="ТП-5" sheetId="11" r:id="rId11"/>
    <sheet name="ТП-7" sheetId="12" r:id="rId12"/>
    <sheet name="ТП-30" sheetId="13" r:id="rId13"/>
    <sheet name="ТП-2671" sheetId="14" r:id="rId14"/>
    <sheet name="ТП-4746" sheetId="16" r:id="rId15"/>
    <sheet name="РП-129" sheetId="18" r:id="rId16"/>
    <sheet name="ТП-4748" sheetId="19" r:id="rId17"/>
    <sheet name="ТП-4747" sheetId="20" r:id="rId18"/>
    <sheet name="ТП-4744" sheetId="21" r:id="rId19"/>
    <sheet name="ТП-2640" sheetId="22" r:id="rId20"/>
    <sheet name="ТП-2639" sheetId="23" r:id="rId21"/>
    <sheet name="ТП-1306" sheetId="24" r:id="rId22"/>
  </sheets>
  <calcPr calcId="145621"/>
</workbook>
</file>

<file path=xl/calcChain.xml><?xml version="1.0" encoding="utf-8"?>
<calcChain xmlns="http://schemas.openxmlformats.org/spreadsheetml/2006/main">
  <c r="M14" i="24" l="1"/>
  <c r="M10" i="24"/>
  <c r="G14" i="24"/>
  <c r="F14" i="24"/>
  <c r="E14" i="24"/>
  <c r="J13" i="24"/>
  <c r="I13" i="24"/>
  <c r="H13" i="24"/>
  <c r="J12" i="24"/>
  <c r="I12" i="24"/>
  <c r="H12" i="24"/>
  <c r="J9" i="24"/>
  <c r="I9" i="24"/>
  <c r="H9" i="24"/>
  <c r="J8" i="24"/>
  <c r="I8" i="24"/>
  <c r="H8" i="24"/>
  <c r="J7" i="24"/>
  <c r="I7" i="24"/>
  <c r="H7" i="24"/>
  <c r="J6" i="24"/>
  <c r="I6" i="24"/>
  <c r="H6" i="24"/>
  <c r="J5" i="24"/>
  <c r="I5" i="24"/>
  <c r="H5" i="24"/>
  <c r="J4" i="24"/>
  <c r="I4" i="24"/>
  <c r="H4" i="24"/>
  <c r="J14" i="24" l="1"/>
  <c r="I14" i="24"/>
  <c r="K14" i="24" s="1"/>
  <c r="J10" i="24"/>
  <c r="H14" i="24"/>
  <c r="I10" i="24"/>
  <c r="H10" i="24"/>
  <c r="K10" i="24" s="1"/>
  <c r="J8" i="23"/>
  <c r="I8" i="23"/>
  <c r="H8" i="23"/>
  <c r="G17" i="23"/>
  <c r="F17" i="23"/>
  <c r="E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0" i="23"/>
  <c r="I10" i="23"/>
  <c r="H10" i="23"/>
  <c r="J9" i="23"/>
  <c r="I9" i="23"/>
  <c r="H9" i="23"/>
  <c r="J7" i="23"/>
  <c r="I7" i="23"/>
  <c r="H7" i="23"/>
  <c r="J6" i="23"/>
  <c r="I6" i="23"/>
  <c r="H6" i="23"/>
  <c r="J5" i="23"/>
  <c r="I5" i="23"/>
  <c r="H5" i="23"/>
  <c r="J4" i="23"/>
  <c r="I4" i="23"/>
  <c r="H4" i="23"/>
  <c r="J36" i="22"/>
  <c r="I36" i="22"/>
  <c r="H36" i="22"/>
  <c r="J35" i="22"/>
  <c r="I35" i="22"/>
  <c r="H35" i="22"/>
  <c r="J34" i="22"/>
  <c r="I34" i="22"/>
  <c r="H34" i="22"/>
  <c r="J33" i="22"/>
  <c r="I33" i="22"/>
  <c r="H33" i="22"/>
  <c r="J32" i="22"/>
  <c r="I32" i="22"/>
  <c r="H32" i="22"/>
  <c r="J31" i="22"/>
  <c r="I31" i="22"/>
  <c r="H31" i="22"/>
  <c r="J28" i="22"/>
  <c r="I28" i="22"/>
  <c r="H28" i="22"/>
  <c r="J27" i="22"/>
  <c r="I27" i="22"/>
  <c r="H27" i="22"/>
  <c r="J26" i="22"/>
  <c r="I26" i="22"/>
  <c r="H26" i="22"/>
  <c r="J25" i="22"/>
  <c r="I25" i="22"/>
  <c r="H25" i="22"/>
  <c r="J24" i="22"/>
  <c r="I24" i="22"/>
  <c r="H24" i="22"/>
  <c r="J23" i="22"/>
  <c r="I23" i="22"/>
  <c r="H23" i="22"/>
  <c r="J20" i="22"/>
  <c r="I20" i="22"/>
  <c r="H20" i="22"/>
  <c r="J19" i="22"/>
  <c r="I19" i="22"/>
  <c r="H19" i="22"/>
  <c r="J18" i="22"/>
  <c r="I18" i="22"/>
  <c r="H18" i="22"/>
  <c r="J17" i="22"/>
  <c r="I17" i="22"/>
  <c r="H17" i="22"/>
  <c r="J16" i="22"/>
  <c r="I16" i="22"/>
  <c r="H16" i="22"/>
  <c r="J15" i="22"/>
  <c r="I15" i="22"/>
  <c r="H15" i="22"/>
  <c r="J14" i="22"/>
  <c r="I14" i="22"/>
  <c r="H14" i="22"/>
  <c r="J11" i="22"/>
  <c r="I11" i="22"/>
  <c r="H11" i="22"/>
  <c r="J10" i="22"/>
  <c r="I10" i="22"/>
  <c r="H10" i="22"/>
  <c r="J9" i="22"/>
  <c r="I9" i="22"/>
  <c r="H9" i="22"/>
  <c r="J8" i="22"/>
  <c r="I8" i="22"/>
  <c r="H8" i="22"/>
  <c r="J7" i="22"/>
  <c r="I7" i="22"/>
  <c r="H7" i="22"/>
  <c r="J6" i="22"/>
  <c r="I6" i="22"/>
  <c r="H6" i="22"/>
  <c r="J5" i="22"/>
  <c r="I5" i="22"/>
  <c r="H5" i="22"/>
  <c r="J4" i="22"/>
  <c r="I4" i="22"/>
  <c r="H4" i="22"/>
  <c r="G18" i="21"/>
  <c r="F18" i="21"/>
  <c r="E18" i="21"/>
  <c r="J17" i="21"/>
  <c r="I17" i="21"/>
  <c r="H17" i="21"/>
  <c r="J16" i="21"/>
  <c r="I16" i="21"/>
  <c r="H16" i="21"/>
  <c r="J15" i="21"/>
  <c r="I15" i="21"/>
  <c r="H15" i="21"/>
  <c r="J14" i="21"/>
  <c r="I14" i="21"/>
  <c r="H14" i="21"/>
  <c r="J13" i="21"/>
  <c r="I13" i="21"/>
  <c r="H13" i="21"/>
  <c r="J12" i="21"/>
  <c r="I12" i="21"/>
  <c r="H12" i="21"/>
  <c r="J9" i="21"/>
  <c r="I9" i="21"/>
  <c r="H9" i="21"/>
  <c r="J8" i="21"/>
  <c r="I8" i="21"/>
  <c r="H8" i="21"/>
  <c r="J7" i="21"/>
  <c r="I7" i="21"/>
  <c r="H7" i="21"/>
  <c r="J6" i="21"/>
  <c r="I6" i="21"/>
  <c r="H6" i="21"/>
  <c r="J5" i="21"/>
  <c r="I5" i="21"/>
  <c r="H5" i="21"/>
  <c r="J4" i="21"/>
  <c r="I4" i="21"/>
  <c r="H4" i="21"/>
  <c r="J18" i="20"/>
  <c r="I18" i="20"/>
  <c r="H18" i="20"/>
  <c r="J8" i="20"/>
  <c r="I8" i="20"/>
  <c r="H8" i="20"/>
  <c r="G20" i="20"/>
  <c r="F20" i="20"/>
  <c r="E20" i="20"/>
  <c r="J19" i="20"/>
  <c r="I19" i="20"/>
  <c r="H19" i="20"/>
  <c r="J17" i="20"/>
  <c r="I17" i="20"/>
  <c r="H17" i="20"/>
  <c r="J16" i="20"/>
  <c r="I16" i="20"/>
  <c r="H16" i="20"/>
  <c r="J15" i="20"/>
  <c r="I15" i="20"/>
  <c r="H15" i="20"/>
  <c r="J14" i="20"/>
  <c r="I14" i="20"/>
  <c r="H14" i="20"/>
  <c r="J13" i="20"/>
  <c r="I13" i="20"/>
  <c r="H13" i="20"/>
  <c r="J10" i="20"/>
  <c r="I10" i="20"/>
  <c r="H10" i="20"/>
  <c r="J9" i="20"/>
  <c r="I9" i="20"/>
  <c r="H9" i="20"/>
  <c r="J7" i="20"/>
  <c r="I7" i="20"/>
  <c r="H7" i="20"/>
  <c r="J6" i="20"/>
  <c r="I6" i="20"/>
  <c r="H6" i="20"/>
  <c r="J5" i="20"/>
  <c r="I5" i="20"/>
  <c r="H5" i="20"/>
  <c r="J4" i="20"/>
  <c r="I4" i="20"/>
  <c r="H4" i="20"/>
  <c r="G18" i="19"/>
  <c r="F18" i="19"/>
  <c r="E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9" i="19"/>
  <c r="I9" i="19"/>
  <c r="H9" i="19"/>
  <c r="J8" i="19"/>
  <c r="I8" i="19"/>
  <c r="H8" i="19"/>
  <c r="J7" i="19"/>
  <c r="I7" i="19"/>
  <c r="H7" i="19"/>
  <c r="J6" i="19"/>
  <c r="I6" i="19"/>
  <c r="H6" i="19"/>
  <c r="J5" i="19"/>
  <c r="I5" i="19"/>
  <c r="H5" i="19"/>
  <c r="J4" i="19"/>
  <c r="I4" i="19"/>
  <c r="H4" i="19"/>
  <c r="J16" i="18"/>
  <c r="J17" i="18"/>
  <c r="J18" i="18"/>
  <c r="J19" i="18"/>
  <c r="I16" i="18"/>
  <c r="I17" i="18"/>
  <c r="I18" i="18"/>
  <c r="I19" i="18"/>
  <c r="H16" i="18"/>
  <c r="H17" i="18"/>
  <c r="H18" i="18"/>
  <c r="H19" i="18"/>
  <c r="J6" i="18"/>
  <c r="J7" i="18"/>
  <c r="J8" i="18"/>
  <c r="I6" i="18"/>
  <c r="I7" i="18"/>
  <c r="I8" i="18"/>
  <c r="H6" i="18"/>
  <c r="H7" i="18"/>
  <c r="H8" i="18"/>
  <c r="G21" i="18"/>
  <c r="F21" i="18"/>
  <c r="E21" i="18"/>
  <c r="J20" i="18"/>
  <c r="I20" i="18"/>
  <c r="H20" i="18"/>
  <c r="J15" i="18"/>
  <c r="I15" i="18"/>
  <c r="H15" i="18"/>
  <c r="J14" i="18"/>
  <c r="I14" i="18"/>
  <c r="H14" i="18"/>
  <c r="J13" i="18"/>
  <c r="I13" i="18"/>
  <c r="H13" i="18"/>
  <c r="J10" i="18"/>
  <c r="I10" i="18"/>
  <c r="H10" i="18"/>
  <c r="J9" i="18"/>
  <c r="I9" i="18"/>
  <c r="H9" i="18"/>
  <c r="J5" i="18"/>
  <c r="I5" i="18"/>
  <c r="H5" i="18"/>
  <c r="J4" i="18"/>
  <c r="I4" i="18"/>
  <c r="H4" i="18"/>
  <c r="G14" i="16"/>
  <c r="F14" i="16"/>
  <c r="E14" i="16"/>
  <c r="J13" i="16"/>
  <c r="I13" i="16"/>
  <c r="H13" i="16"/>
  <c r="J12" i="16"/>
  <c r="I12" i="16"/>
  <c r="H12" i="16"/>
  <c r="J11" i="16"/>
  <c r="I11" i="16"/>
  <c r="H11" i="16"/>
  <c r="J10" i="16"/>
  <c r="I10" i="16"/>
  <c r="H10" i="16"/>
  <c r="J7" i="16"/>
  <c r="I7" i="16"/>
  <c r="H7" i="16"/>
  <c r="J6" i="16"/>
  <c r="I6" i="16"/>
  <c r="H6" i="16"/>
  <c r="J5" i="16"/>
  <c r="I5" i="16"/>
  <c r="H5" i="16"/>
  <c r="J4" i="16"/>
  <c r="I4" i="16"/>
  <c r="H4" i="16"/>
  <c r="G23" i="14"/>
  <c r="F23" i="14"/>
  <c r="E23" i="14"/>
  <c r="J22" i="14"/>
  <c r="I22" i="14"/>
  <c r="H22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5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J6" i="14"/>
  <c r="I6" i="14"/>
  <c r="H6" i="14"/>
  <c r="J5" i="14"/>
  <c r="I5" i="14"/>
  <c r="H5" i="14"/>
  <c r="J4" i="14"/>
  <c r="I4" i="14"/>
  <c r="H4" i="14"/>
  <c r="I17" i="23" l="1"/>
  <c r="H17" i="23"/>
  <c r="J17" i="23"/>
  <c r="J11" i="23"/>
  <c r="H11" i="23"/>
  <c r="I11" i="23"/>
  <c r="J37" i="22"/>
  <c r="H37" i="22"/>
  <c r="H29" i="22"/>
  <c r="J29" i="22"/>
  <c r="I21" i="22"/>
  <c r="H21" i="22"/>
  <c r="I12" i="22"/>
  <c r="K29" i="22"/>
  <c r="J12" i="22"/>
  <c r="J21" i="22"/>
  <c r="I29" i="22"/>
  <c r="I37" i="22"/>
  <c r="H12" i="22"/>
  <c r="H10" i="21"/>
  <c r="J18" i="21"/>
  <c r="I10" i="21"/>
  <c r="J10" i="21"/>
  <c r="H18" i="21"/>
  <c r="I18" i="21"/>
  <c r="I20" i="20"/>
  <c r="I11" i="20"/>
  <c r="J20" i="20"/>
  <c r="J11" i="20"/>
  <c r="H11" i="20"/>
  <c r="H20" i="20"/>
  <c r="J10" i="19"/>
  <c r="I10" i="19"/>
  <c r="H18" i="19"/>
  <c r="I18" i="19"/>
  <c r="H10" i="19"/>
  <c r="J18" i="19"/>
  <c r="I11" i="18"/>
  <c r="J11" i="18"/>
  <c r="J21" i="18"/>
  <c r="H21" i="18"/>
  <c r="H11" i="18"/>
  <c r="I21" i="18"/>
  <c r="H8" i="16"/>
  <c r="H14" i="16"/>
  <c r="K14" i="16" s="1"/>
  <c r="J14" i="16"/>
  <c r="I8" i="16"/>
  <c r="I14" i="16"/>
  <c r="J8" i="16"/>
  <c r="J16" i="14"/>
  <c r="J23" i="14"/>
  <c r="H16" i="14"/>
  <c r="H23" i="14"/>
  <c r="I16" i="14"/>
  <c r="K16" i="14" s="1"/>
  <c r="I23" i="14"/>
  <c r="G5" i="13"/>
  <c r="F5" i="13"/>
  <c r="E5" i="13"/>
  <c r="J4" i="13"/>
  <c r="I4" i="13"/>
  <c r="H4" i="13"/>
  <c r="J3" i="13"/>
  <c r="I3" i="13"/>
  <c r="H3" i="13"/>
  <c r="G6" i="12"/>
  <c r="F6" i="12"/>
  <c r="E6" i="12"/>
  <c r="J5" i="12"/>
  <c r="I5" i="12"/>
  <c r="H5" i="12"/>
  <c r="J4" i="12"/>
  <c r="I4" i="12"/>
  <c r="H4" i="12"/>
  <c r="J3" i="12"/>
  <c r="I3" i="12"/>
  <c r="H3" i="12"/>
  <c r="G6" i="11"/>
  <c r="F6" i="11"/>
  <c r="E6" i="11"/>
  <c r="J5" i="11"/>
  <c r="I5" i="11"/>
  <c r="H5" i="11"/>
  <c r="J4" i="11"/>
  <c r="I4" i="11"/>
  <c r="H4" i="11"/>
  <c r="J3" i="11"/>
  <c r="I3" i="11"/>
  <c r="H3" i="11"/>
  <c r="G4" i="10"/>
  <c r="F4" i="10"/>
  <c r="E4" i="10"/>
  <c r="J3" i="10"/>
  <c r="J4" i="10" s="1"/>
  <c r="I3" i="10"/>
  <c r="I4" i="10" s="1"/>
  <c r="H3" i="10"/>
  <c r="H4" i="10" s="1"/>
  <c r="G4" i="9"/>
  <c r="F4" i="9"/>
  <c r="E4" i="9"/>
  <c r="J3" i="9"/>
  <c r="J4" i="9" s="1"/>
  <c r="I3" i="9"/>
  <c r="I4" i="9" s="1"/>
  <c r="H3" i="9"/>
  <c r="H4" i="9" s="1"/>
  <c r="G6" i="8"/>
  <c r="F6" i="8"/>
  <c r="E6" i="8"/>
  <c r="J5" i="8"/>
  <c r="I5" i="8"/>
  <c r="H5" i="8"/>
  <c r="J4" i="8"/>
  <c r="I4" i="8"/>
  <c r="H4" i="8"/>
  <c r="J3" i="8"/>
  <c r="I3" i="8"/>
  <c r="H3" i="8"/>
  <c r="K17" i="23" l="1"/>
  <c r="K11" i="23"/>
  <c r="K37" i="22"/>
  <c r="K21" i="22"/>
  <c r="K12" i="22"/>
  <c r="K18" i="21"/>
  <c r="K10" i="21"/>
  <c r="K11" i="20"/>
  <c r="K20" i="20"/>
  <c r="K18" i="19"/>
  <c r="K10" i="19"/>
  <c r="K21" i="18"/>
  <c r="K11" i="18"/>
  <c r="K8" i="16"/>
  <c r="K23" i="14"/>
  <c r="H5" i="13"/>
  <c r="I5" i="13"/>
  <c r="K5" i="13" s="1"/>
  <c r="J5" i="13"/>
  <c r="H6" i="12"/>
  <c r="I6" i="12"/>
  <c r="J6" i="12"/>
  <c r="H6" i="11"/>
  <c r="I6" i="11"/>
  <c r="J6" i="11"/>
  <c r="K4" i="10"/>
  <c r="K4" i="9"/>
  <c r="H6" i="8"/>
  <c r="I6" i="8"/>
  <c r="J6" i="8"/>
  <c r="H5" i="7"/>
  <c r="J4" i="7"/>
  <c r="I4" i="7"/>
  <c r="H4" i="7"/>
  <c r="J3" i="7"/>
  <c r="I3" i="7"/>
  <c r="I5" i="7" s="1"/>
  <c r="H3" i="7"/>
  <c r="G5" i="6"/>
  <c r="F5" i="6"/>
  <c r="E5" i="6"/>
  <c r="H5" i="6"/>
  <c r="J4" i="6"/>
  <c r="I4" i="6"/>
  <c r="H4" i="6"/>
  <c r="J3" i="6"/>
  <c r="I3" i="6"/>
  <c r="H3" i="6"/>
  <c r="K6" i="12" l="1"/>
  <c r="K6" i="11"/>
  <c r="K6" i="8"/>
  <c r="J5" i="7"/>
  <c r="K5" i="7" s="1"/>
  <c r="M5" i="7" s="1"/>
  <c r="I5" i="6"/>
  <c r="J5" i="6"/>
  <c r="J8" i="5"/>
  <c r="J9" i="5"/>
  <c r="I8" i="5"/>
  <c r="I9" i="5"/>
  <c r="H8" i="5"/>
  <c r="H9" i="5"/>
  <c r="G10" i="5"/>
  <c r="F10" i="5"/>
  <c r="E10" i="5"/>
  <c r="J7" i="5"/>
  <c r="I7" i="5"/>
  <c r="H7" i="5"/>
  <c r="J6" i="5"/>
  <c r="I6" i="5"/>
  <c r="H6" i="5"/>
  <c r="J5" i="5"/>
  <c r="I5" i="5"/>
  <c r="H5" i="5"/>
  <c r="J4" i="5"/>
  <c r="I4" i="5"/>
  <c r="H4" i="5"/>
  <c r="J3" i="5"/>
  <c r="J10" i="5" s="1"/>
  <c r="I3" i="5"/>
  <c r="I10" i="5" s="1"/>
  <c r="H3" i="5"/>
  <c r="H10" i="5" s="1"/>
  <c r="K10" i="5" s="1"/>
  <c r="J4" i="1"/>
  <c r="J5" i="1"/>
  <c r="J6" i="1"/>
  <c r="J7" i="1"/>
  <c r="I4" i="1"/>
  <c r="I5" i="1"/>
  <c r="I6" i="1"/>
  <c r="I7" i="1"/>
  <c r="H4" i="1"/>
  <c r="H5" i="1"/>
  <c r="H6" i="1"/>
  <c r="H7" i="1"/>
  <c r="J3" i="1"/>
  <c r="I3" i="1"/>
  <c r="H3" i="1"/>
  <c r="J8" i="1" l="1"/>
  <c r="H8" i="1"/>
  <c r="I8" i="1"/>
  <c r="K5" i="6"/>
  <c r="M5" i="6" s="1"/>
  <c r="J5" i="4"/>
  <c r="I5" i="4"/>
  <c r="H5" i="4"/>
  <c r="J4" i="4"/>
  <c r="I4" i="4"/>
  <c r="H4" i="4"/>
  <c r="J3" i="4"/>
  <c r="I3" i="4"/>
  <c r="H3" i="4"/>
  <c r="J4" i="3"/>
  <c r="I4" i="3"/>
  <c r="H4" i="3"/>
  <c r="J3" i="3"/>
  <c r="J5" i="3" s="1"/>
  <c r="I3" i="3"/>
  <c r="I5" i="3" s="1"/>
  <c r="H3" i="3"/>
  <c r="H5" i="3" s="1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I8" i="2" s="1"/>
  <c r="H3" i="2"/>
  <c r="G8" i="1"/>
  <c r="F8" i="1"/>
  <c r="E8" i="1"/>
  <c r="J8" i="2" l="1"/>
  <c r="K5" i="3"/>
  <c r="M5" i="3" s="1"/>
  <c r="H8" i="2"/>
  <c r="M10" i="5"/>
  <c r="I6" i="4"/>
  <c r="J6" i="4"/>
  <c r="H6" i="4"/>
  <c r="K8" i="2"/>
  <c r="M8" i="2" s="1"/>
  <c r="K8" i="1"/>
  <c r="M8" i="1" s="1"/>
  <c r="K6" i="4" l="1"/>
  <c r="M6" i="4" s="1"/>
</calcChain>
</file>

<file path=xl/sharedStrings.xml><?xml version="1.0" encoding="utf-8"?>
<sst xmlns="http://schemas.openxmlformats.org/spreadsheetml/2006/main" count="506" uniqueCount="87">
  <si>
    <t>Точка замера</t>
  </si>
  <si>
    <t>UA0, B</t>
  </si>
  <si>
    <t>UB0, B</t>
  </si>
  <si>
    <t>UC0, B</t>
  </si>
  <si>
    <t>IA, A</t>
  </si>
  <si>
    <t>IB, A</t>
  </si>
  <si>
    <t>IC, A</t>
  </si>
  <si>
    <t>Ра, Вт</t>
  </si>
  <si>
    <t>Рв, Вт</t>
  </si>
  <si>
    <t>Рс, Вт</t>
  </si>
  <si>
    <t>Р, Вт</t>
  </si>
  <si>
    <t>Sтр-ра</t>
  </si>
  <si>
    <t>Кзагр</t>
  </si>
  <si>
    <t>ТП-212</t>
  </si>
  <si>
    <t>ул. Заречная</t>
  </si>
  <si>
    <t>ул. Солнечная</t>
  </si>
  <si>
    <t>ул. Энергетиков (верх)</t>
  </si>
  <si>
    <t>ул. Энергетиков (низ)</t>
  </si>
  <si>
    <t>Епифанов (сторярка)</t>
  </si>
  <si>
    <t>ТП-60</t>
  </si>
  <si>
    <t>АЗС</t>
  </si>
  <si>
    <t>ф. Ленина</t>
  </si>
  <si>
    <t>ф. Строителей</t>
  </si>
  <si>
    <t>ф. Молодежная</t>
  </si>
  <si>
    <t>ф. Инфекционка</t>
  </si>
  <si>
    <t>Дом ветеранов</t>
  </si>
  <si>
    <t>ул. К.Маркса</t>
  </si>
  <si>
    <t>ТП-69</t>
  </si>
  <si>
    <t>ул. Клубная</t>
  </si>
  <si>
    <t>ул. Известковая</t>
  </si>
  <si>
    <t>ул. Школьная</t>
  </si>
  <si>
    <t>ТП-пос. Силач</t>
  </si>
  <si>
    <t>ТП-12</t>
  </si>
  <si>
    <t>Суркова, 53</t>
  </si>
  <si>
    <t>Коттеджи</t>
  </si>
  <si>
    <t>дет. Сад</t>
  </si>
  <si>
    <t>гаражи Суркова</t>
  </si>
  <si>
    <t>Суркова, 51</t>
  </si>
  <si>
    <t>гараж</t>
  </si>
  <si>
    <t>ТП-5305</t>
  </si>
  <si>
    <t>ввод</t>
  </si>
  <si>
    <t>гр.3</t>
  </si>
  <si>
    <t>ТП-5306</t>
  </si>
  <si>
    <t>гр.1</t>
  </si>
  <si>
    <t>гр.2</t>
  </si>
  <si>
    <t>телевышка</t>
  </si>
  <si>
    <t>ростелеком</t>
  </si>
  <si>
    <t>перекачка</t>
  </si>
  <si>
    <t>ТП-206</t>
  </si>
  <si>
    <t>ТП-207</t>
  </si>
  <si>
    <t>ТП-208</t>
  </si>
  <si>
    <t>Малышева</t>
  </si>
  <si>
    <t>Коминтерна</t>
  </si>
  <si>
    <t>Первомайская</t>
  </si>
  <si>
    <t>ТП-5</t>
  </si>
  <si>
    <t>Ельцова</t>
  </si>
  <si>
    <t>Котовского</t>
  </si>
  <si>
    <t>Железнодорожная</t>
  </si>
  <si>
    <t>Северная</t>
  </si>
  <si>
    <t>ввод 0,4 кВ      1 с.ш.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</si>
  <si>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</si>
  <si>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</si>
  <si>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</si>
  <si>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</si>
  <si>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</si>
  <si>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</si>
  <si>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</si>
  <si>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</si>
  <si>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</si>
  <si>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ввод 0,4 кВ      2 с.ш.</t>
  </si>
  <si>
    <t>гр.14</t>
  </si>
  <si>
    <t>гр.15</t>
  </si>
  <si>
    <t>ТП-2671</t>
  </si>
  <si>
    <t>гр.13</t>
  </si>
  <si>
    <t>гр.16</t>
  </si>
  <si>
    <t>ТП-4746</t>
  </si>
  <si>
    <t>РП-129</t>
  </si>
  <si>
    <t>ТП-4748</t>
  </si>
  <si>
    <t>ТП-4747</t>
  </si>
  <si>
    <t>ТП-4744</t>
  </si>
  <si>
    <t xml:space="preserve">ТП-2640        </t>
  </si>
  <si>
    <t>ввод 0,4 кВ      3 с.ш.</t>
  </si>
  <si>
    <t>ввод 0,4 кВ       4 с.ш.</t>
  </si>
  <si>
    <t>04.01.2019 г.</t>
  </si>
  <si>
    <t>ТП-1306</t>
  </si>
  <si>
    <t>25.02.2019 г.</t>
  </si>
  <si>
    <t>26.02.2019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</si>
</sst>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14" fontId="0" fillId="0" borderId="5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2" sqref="J12"/>
    </sheetView>
  </sheetViews>
  <sheetFormatPr defaultRowHeight="15" x14ac:dyDescent="0.25"/>
  <cols>
    <col min="1" max="1" width="24.140625" customWidth="1"/>
  </cols>
  <sheetData>
    <row r="1" spans="1:13" x14ac:dyDescent="0.25">
      <c r="A1" s="1" t="s">
        <v>13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3" x14ac:dyDescent="0.25">
      <c r="A3" s="2" t="s">
        <v>14</v>
      </c>
      <c r="B3" s="6">
        <v>238</v>
      </c>
      <c r="C3" s="6">
        <v>230</v>
      </c>
      <c r="D3" s="6">
        <v>230</v>
      </c>
      <c r="E3" s="6">
        <v>96</v>
      </c>
      <c r="F3" s="6">
        <v>51</v>
      </c>
      <c r="G3" s="7">
        <v>85</v>
      </c>
      <c r="H3" s="6">
        <f>B3*E3</f>
        <v>22848</v>
      </c>
      <c r="I3" s="6">
        <f>C3*F3</f>
        <v>11730</v>
      </c>
      <c r="J3" s="6">
        <f>D3*G3</f>
        <v>19550</v>
      </c>
      <c r="K3" s="8"/>
    </row>
    <row r="4" spans="1:13" x14ac:dyDescent="0.25">
      <c r="A4" s="9" t="s">
        <v>15</v>
      </c>
      <c r="B4" s="6">
        <v>240</v>
      </c>
      <c r="C4" s="6">
        <v>229</v>
      </c>
      <c r="D4" s="6">
        <v>230</v>
      </c>
      <c r="E4" s="6">
        <v>50</v>
      </c>
      <c r="F4" s="6">
        <v>160</v>
      </c>
      <c r="G4" s="7">
        <v>107</v>
      </c>
      <c r="H4" s="6">
        <f t="shared" ref="H4:H7" si="0">B4*E4</f>
        <v>12000</v>
      </c>
      <c r="I4" s="6">
        <f t="shared" ref="I4:I7" si="1">C4*F4</f>
        <v>36640</v>
      </c>
      <c r="J4" s="6">
        <f t="shared" ref="J4:J7" si="2">D4*G4</f>
        <v>24610</v>
      </c>
      <c r="K4" s="6" t="s">
        <v>10</v>
      </c>
      <c r="L4" s="1" t="s">
        <v>11</v>
      </c>
      <c r="M4" s="1" t="s">
        <v>12</v>
      </c>
    </row>
    <row r="5" spans="1:13" x14ac:dyDescent="0.25">
      <c r="A5" s="9" t="s">
        <v>16</v>
      </c>
      <c r="B5" s="6">
        <v>240</v>
      </c>
      <c r="C5" s="6">
        <v>229</v>
      </c>
      <c r="D5" s="6">
        <v>230</v>
      </c>
      <c r="E5" s="6">
        <v>23</v>
      </c>
      <c r="F5" s="6">
        <v>2</v>
      </c>
      <c r="G5" s="7">
        <v>45</v>
      </c>
      <c r="H5" s="6">
        <f t="shared" si="0"/>
        <v>5520</v>
      </c>
      <c r="I5" s="6">
        <f t="shared" si="1"/>
        <v>458</v>
      </c>
      <c r="J5" s="6">
        <f t="shared" si="2"/>
        <v>10350</v>
      </c>
      <c r="K5" s="6"/>
      <c r="L5" s="1"/>
      <c r="M5" s="1"/>
    </row>
    <row r="6" spans="1:13" x14ac:dyDescent="0.25">
      <c r="A6" s="6" t="s">
        <v>17</v>
      </c>
      <c r="B6" s="6">
        <v>238</v>
      </c>
      <c r="C6" s="6">
        <v>228</v>
      </c>
      <c r="D6" s="6">
        <v>229</v>
      </c>
      <c r="E6" s="6">
        <v>30</v>
      </c>
      <c r="F6" s="6">
        <v>92</v>
      </c>
      <c r="G6" s="7">
        <v>87</v>
      </c>
      <c r="H6" s="6">
        <f t="shared" si="0"/>
        <v>7140</v>
      </c>
      <c r="I6" s="6">
        <f t="shared" si="1"/>
        <v>20976</v>
      </c>
      <c r="J6" s="6">
        <f t="shared" si="2"/>
        <v>19923</v>
      </c>
      <c r="K6" s="8"/>
    </row>
    <row r="7" spans="1:13" x14ac:dyDescent="0.25">
      <c r="A7" s="9" t="s">
        <v>18</v>
      </c>
      <c r="B7" s="6">
        <v>240</v>
      </c>
      <c r="C7" s="6">
        <v>230</v>
      </c>
      <c r="D7" s="6">
        <v>230</v>
      </c>
      <c r="E7" s="6">
        <v>0</v>
      </c>
      <c r="F7" s="6">
        <v>0</v>
      </c>
      <c r="G7" s="7">
        <v>0</v>
      </c>
      <c r="H7" s="6">
        <f t="shared" si="0"/>
        <v>0</v>
      </c>
      <c r="I7" s="6">
        <f t="shared" si="1"/>
        <v>0</v>
      </c>
      <c r="J7" s="6">
        <f t="shared" si="2"/>
        <v>0</v>
      </c>
      <c r="K7" s="6"/>
      <c r="L7" s="1"/>
      <c r="M7" s="1"/>
    </row>
    <row r="8" spans="1:13" x14ac:dyDescent="0.25">
      <c r="E8" s="1">
        <f t="shared" ref="E8:G8" si="3">SUM(E7:E7)</f>
        <v>0</v>
      </c>
      <c r="F8" s="1">
        <f t="shared" si="3"/>
        <v>0</v>
      </c>
      <c r="G8" s="1">
        <f t="shared" si="3"/>
        <v>0</v>
      </c>
      <c r="H8" s="1">
        <f>SUM(H3:H7)</f>
        <v>47508</v>
      </c>
      <c r="I8" s="1">
        <f>SUM(I3:I7)</f>
        <v>69804</v>
      </c>
      <c r="J8" s="1">
        <f>SUM(J3:J7)</f>
        <v>74433</v>
      </c>
      <c r="K8" s="1">
        <f>SUM(H8:J8)</f>
        <v>191745</v>
      </c>
      <c r="L8" s="1">
        <v>560000</v>
      </c>
      <c r="M8" s="1">
        <f>K8/L8</f>
        <v>0.3424017857142857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8" sqref="J8"/>
    </sheetView>
  </sheetViews>
  <sheetFormatPr defaultRowHeight="15" x14ac:dyDescent="0.25"/>
  <cols>
    <col min="1" max="1" width="19" customWidth="1"/>
  </cols>
  <sheetData>
    <row r="1" spans="1:13" x14ac:dyDescent="0.25">
      <c r="A1" s="1" t="s">
        <v>50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9" t="s">
        <v>40</v>
      </c>
      <c r="B3" s="6">
        <v>213</v>
      </c>
      <c r="C3" s="6">
        <v>214</v>
      </c>
      <c r="D3" s="6">
        <v>214</v>
      </c>
      <c r="E3" s="6">
        <v>24</v>
      </c>
      <c r="F3" s="6">
        <v>23</v>
      </c>
      <c r="G3" s="7">
        <v>22</v>
      </c>
      <c r="H3" s="6">
        <f t="shared" ref="H3:J3" si="0">B3*E3</f>
        <v>5112</v>
      </c>
      <c r="I3" s="6">
        <f t="shared" si="0"/>
        <v>4922</v>
      </c>
      <c r="J3" s="6">
        <f t="shared" si="0"/>
        <v>4708</v>
      </c>
      <c r="K3" s="6" t="s">
        <v>10</v>
      </c>
      <c r="L3" s="1" t="s">
        <v>11</v>
      </c>
      <c r="M3" s="1" t="s">
        <v>12</v>
      </c>
    </row>
    <row r="4" spans="1:13" x14ac:dyDescent="0.25">
      <c r="E4" s="1">
        <f>SUM(E3)</f>
        <v>24</v>
      </c>
      <c r="F4" s="1">
        <f>SUM(F3)</f>
        <v>23</v>
      </c>
      <c r="G4" s="1">
        <f>SUM(G3)</f>
        <v>22</v>
      </c>
      <c r="H4" s="1">
        <f>SUM(H3:H3)</f>
        <v>5112</v>
      </c>
      <c r="I4" s="1">
        <f>SUM(I3:I3)</f>
        <v>4922</v>
      </c>
      <c r="J4" s="1">
        <f>SUM(J3:J3)</f>
        <v>4708</v>
      </c>
      <c r="K4" s="1">
        <f>SUM(H4:J4)</f>
        <v>14742</v>
      </c>
      <c r="L4" s="1"/>
      <c r="M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K9" sqref="K9"/>
    </sheetView>
  </sheetViews>
  <sheetFormatPr defaultRowHeight="15" x14ac:dyDescent="0.25"/>
  <cols>
    <col min="1" max="1" width="18.5703125" customWidth="1"/>
  </cols>
  <sheetData>
    <row r="1" spans="1:13" x14ac:dyDescent="0.25">
      <c r="A1" s="1" t="s">
        <v>54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2" t="s">
        <v>51</v>
      </c>
      <c r="B3" s="6">
        <v>234</v>
      </c>
      <c r="C3" s="6">
        <v>228</v>
      </c>
      <c r="D3" s="6">
        <v>236</v>
      </c>
      <c r="E3" s="6">
        <v>37</v>
      </c>
      <c r="F3" s="6">
        <v>112</v>
      </c>
      <c r="G3" s="7">
        <v>98</v>
      </c>
      <c r="H3" s="6">
        <f>B3*E3</f>
        <v>8658</v>
      </c>
      <c r="I3" s="6">
        <f>C3*F3</f>
        <v>25536</v>
      </c>
      <c r="J3" s="6">
        <f>D3*G3</f>
        <v>23128</v>
      </c>
      <c r="K3" s="8"/>
    </row>
    <row r="4" spans="1:13" x14ac:dyDescent="0.25">
      <c r="A4" s="9" t="s">
        <v>52</v>
      </c>
      <c r="B4" s="6">
        <v>234</v>
      </c>
      <c r="C4" s="6">
        <v>228</v>
      </c>
      <c r="D4" s="6">
        <v>236</v>
      </c>
      <c r="E4" s="6">
        <v>70</v>
      </c>
      <c r="F4" s="6">
        <v>33</v>
      </c>
      <c r="G4" s="7">
        <v>53</v>
      </c>
      <c r="H4" s="6">
        <f t="shared" ref="H4:J5" si="0">B4*E4</f>
        <v>16380</v>
      </c>
      <c r="I4" s="6">
        <f t="shared" si="0"/>
        <v>7524</v>
      </c>
      <c r="J4" s="6">
        <f t="shared" si="0"/>
        <v>12508</v>
      </c>
      <c r="K4" s="6" t="s">
        <v>10</v>
      </c>
      <c r="L4" s="1" t="s">
        <v>11</v>
      </c>
      <c r="M4" s="1" t="s">
        <v>12</v>
      </c>
    </row>
    <row r="5" spans="1:13" x14ac:dyDescent="0.25">
      <c r="A5" s="9" t="s">
        <v>53</v>
      </c>
      <c r="B5" s="6">
        <v>234</v>
      </c>
      <c r="C5" s="6">
        <v>228</v>
      </c>
      <c r="D5" s="6">
        <v>236</v>
      </c>
      <c r="E5" s="6">
        <v>24</v>
      </c>
      <c r="F5" s="6">
        <v>54</v>
      </c>
      <c r="G5" s="7">
        <v>12</v>
      </c>
      <c r="H5" s="6">
        <f t="shared" si="0"/>
        <v>5616</v>
      </c>
      <c r="I5" s="6">
        <f t="shared" si="0"/>
        <v>12312</v>
      </c>
      <c r="J5" s="6">
        <f t="shared" si="0"/>
        <v>2832</v>
      </c>
      <c r="K5" s="6"/>
      <c r="L5" s="1"/>
      <c r="M5" s="1"/>
    </row>
    <row r="6" spans="1:13" x14ac:dyDescent="0.25">
      <c r="E6" s="1">
        <f t="shared" ref="E6:G6" si="1">SUM(E5:E5)</f>
        <v>24</v>
      </c>
      <c r="F6" s="1">
        <f t="shared" si="1"/>
        <v>54</v>
      </c>
      <c r="G6" s="1">
        <f t="shared" si="1"/>
        <v>12</v>
      </c>
      <c r="H6" s="1">
        <f>SUM(H3:H5)</f>
        <v>30654</v>
      </c>
      <c r="I6" s="1">
        <f>SUM(I3:I5)</f>
        <v>45372</v>
      </c>
      <c r="J6" s="1">
        <f>SUM(J3:J5)</f>
        <v>38468</v>
      </c>
      <c r="K6" s="1">
        <f>SUM(H6:J6)</f>
        <v>114494</v>
      </c>
      <c r="L6" s="1"/>
      <c r="M6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J10" sqref="J10"/>
    </sheetView>
  </sheetViews>
  <sheetFormatPr defaultRowHeight="15" x14ac:dyDescent="0.25"/>
  <cols>
    <col min="1" max="1" width="21.140625" customWidth="1"/>
  </cols>
  <sheetData>
    <row r="1" spans="1:13" x14ac:dyDescent="0.25">
      <c r="A1" s="1" t="s">
        <v>54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2" t="s">
        <v>55</v>
      </c>
      <c r="B3" s="6">
        <v>216</v>
      </c>
      <c r="C3" s="6">
        <v>241</v>
      </c>
      <c r="D3" s="6">
        <v>244</v>
      </c>
      <c r="E3" s="6">
        <v>62</v>
      </c>
      <c r="F3" s="6">
        <v>40</v>
      </c>
      <c r="G3" s="7">
        <v>43</v>
      </c>
      <c r="H3" s="6">
        <f>B3*E3</f>
        <v>13392</v>
      </c>
      <c r="I3" s="6">
        <f>C3*F3</f>
        <v>9640</v>
      </c>
      <c r="J3" s="6">
        <f>D3*G3</f>
        <v>10492</v>
      </c>
      <c r="K3" s="8"/>
    </row>
    <row r="4" spans="1:13" x14ac:dyDescent="0.25">
      <c r="A4" s="9" t="s">
        <v>56</v>
      </c>
      <c r="B4" s="6">
        <v>216</v>
      </c>
      <c r="C4" s="6">
        <v>241</v>
      </c>
      <c r="D4" s="6">
        <v>244</v>
      </c>
      <c r="E4" s="6">
        <v>126</v>
      </c>
      <c r="F4" s="6">
        <v>45</v>
      </c>
      <c r="G4" s="7">
        <v>62</v>
      </c>
      <c r="H4" s="6">
        <f t="shared" ref="H4:J5" si="0">B4*E4</f>
        <v>27216</v>
      </c>
      <c r="I4" s="6">
        <f t="shared" si="0"/>
        <v>10845</v>
      </c>
      <c r="J4" s="6">
        <f t="shared" si="0"/>
        <v>15128</v>
      </c>
      <c r="K4" s="6" t="s">
        <v>10</v>
      </c>
      <c r="L4" s="1" t="s">
        <v>11</v>
      </c>
      <c r="M4" s="1" t="s">
        <v>12</v>
      </c>
    </row>
    <row r="5" spans="1:13" x14ac:dyDescent="0.25">
      <c r="A5" s="9" t="s">
        <v>57</v>
      </c>
      <c r="B5" s="6">
        <v>216</v>
      </c>
      <c r="C5" s="6">
        <v>241</v>
      </c>
      <c r="D5" s="6">
        <v>244</v>
      </c>
      <c r="E5" s="6">
        <v>53</v>
      </c>
      <c r="F5" s="6">
        <v>20</v>
      </c>
      <c r="G5" s="7">
        <v>54</v>
      </c>
      <c r="H5" s="6">
        <f t="shared" si="0"/>
        <v>11448</v>
      </c>
      <c r="I5" s="6">
        <f t="shared" si="0"/>
        <v>4820</v>
      </c>
      <c r="J5" s="6">
        <f t="shared" si="0"/>
        <v>13176</v>
      </c>
      <c r="K5" s="6"/>
      <c r="L5" s="1"/>
      <c r="M5" s="1"/>
    </row>
    <row r="6" spans="1:13" x14ac:dyDescent="0.25">
      <c r="E6" s="1">
        <f t="shared" ref="E6:G6" si="1">SUM(E5:E5)</f>
        <v>53</v>
      </c>
      <c r="F6" s="1">
        <f t="shared" si="1"/>
        <v>20</v>
      </c>
      <c r="G6" s="1">
        <f t="shared" si="1"/>
        <v>54</v>
      </c>
      <c r="H6" s="1">
        <f>SUM(H3:H5)</f>
        <v>52056</v>
      </c>
      <c r="I6" s="1">
        <f>SUM(I3:I5)</f>
        <v>25305</v>
      </c>
      <c r="J6" s="1">
        <f>SUM(J3:J5)</f>
        <v>38796</v>
      </c>
      <c r="K6" s="1">
        <f>SUM(H6:J6)</f>
        <v>116157</v>
      </c>
      <c r="L6" s="1"/>
      <c r="M6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J9" sqref="J9"/>
    </sheetView>
  </sheetViews>
  <sheetFormatPr defaultRowHeight="15" x14ac:dyDescent="0.25"/>
  <cols>
    <col min="1" max="1" width="18.85546875" customWidth="1"/>
  </cols>
  <sheetData>
    <row r="1" spans="1:13" x14ac:dyDescent="0.25">
      <c r="A1" s="1" t="s">
        <v>54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2" t="s">
        <v>55</v>
      </c>
      <c r="B3" s="6">
        <v>233</v>
      </c>
      <c r="C3" s="6">
        <v>231</v>
      </c>
      <c r="D3" s="6">
        <v>209</v>
      </c>
      <c r="E3" s="6">
        <v>105</v>
      </c>
      <c r="F3" s="6">
        <v>62</v>
      </c>
      <c r="G3" s="7">
        <v>132</v>
      </c>
      <c r="H3" s="6">
        <f>B3*E3</f>
        <v>24465</v>
      </c>
      <c r="I3" s="6">
        <f>C3*F3</f>
        <v>14322</v>
      </c>
      <c r="J3" s="6">
        <f>D3*G3</f>
        <v>27588</v>
      </c>
      <c r="K3" s="8"/>
    </row>
    <row r="4" spans="1:13" x14ac:dyDescent="0.25">
      <c r="A4" s="9" t="s">
        <v>58</v>
      </c>
      <c r="B4" s="6">
        <v>233</v>
      </c>
      <c r="C4" s="6">
        <v>231</v>
      </c>
      <c r="D4" s="6">
        <v>209</v>
      </c>
      <c r="E4" s="6">
        <v>64</v>
      </c>
      <c r="F4" s="6">
        <v>62</v>
      </c>
      <c r="G4" s="7">
        <v>114</v>
      </c>
      <c r="H4" s="6">
        <f t="shared" ref="H4:J4" si="0">B4*E4</f>
        <v>14912</v>
      </c>
      <c r="I4" s="6">
        <f t="shared" si="0"/>
        <v>14322</v>
      </c>
      <c r="J4" s="6">
        <f t="shared" si="0"/>
        <v>23826</v>
      </c>
      <c r="K4" s="6" t="s">
        <v>10</v>
      </c>
      <c r="L4" s="1" t="s">
        <v>11</v>
      </c>
      <c r="M4" s="1" t="s">
        <v>12</v>
      </c>
    </row>
    <row r="5" spans="1:13" x14ac:dyDescent="0.25">
      <c r="E5" s="1" t="e">
        <f>SUM(#REF!)</f>
        <v>#REF!</v>
      </c>
      <c r="F5" s="1" t="e">
        <f>SUM(#REF!)</f>
        <v>#REF!</v>
      </c>
      <c r="G5" s="1" t="e">
        <f>SUM(#REF!)</f>
        <v>#REF!</v>
      </c>
      <c r="H5" s="1">
        <f>SUM(H3:H4)</f>
        <v>39377</v>
      </c>
      <c r="I5" s="1">
        <f>SUM(I3:I4)</f>
        <v>28644</v>
      </c>
      <c r="J5" s="1">
        <f>SUM(J3:J4)</f>
        <v>51414</v>
      </c>
      <c r="K5" s="1">
        <f>SUM(H5:J5)</f>
        <v>119435</v>
      </c>
      <c r="L5" s="1"/>
      <c r="M5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26" sqref="J26"/>
    </sheetView>
  </sheetViews>
  <sheetFormatPr defaultRowHeight="15" x14ac:dyDescent="0.25"/>
  <cols>
    <col min="1" max="1" width="18" customWidth="1"/>
    <col min="13" max="13" width="11.7109375" customWidth="1"/>
  </cols>
  <sheetData>
    <row r="1" spans="1:13" x14ac:dyDescent="0.25">
      <c r="A1" s="1" t="s">
        <v>72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43469</v>
      </c>
    </row>
    <row r="3" spans="1:13" x14ac:dyDescent="0.25">
      <c r="A3" s="2" t="s">
        <v>59</v>
      </c>
      <c r="B3" s="2">
        <v>216</v>
      </c>
      <c r="C3" s="2">
        <v>218</v>
      </c>
      <c r="D3" s="2">
        <v>222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216</v>
      </c>
      <c r="C4" s="2">
        <v>218</v>
      </c>
      <c r="D4" s="2">
        <v>222</v>
      </c>
      <c r="E4" s="2">
        <v>7</v>
      </c>
      <c r="F4" s="2">
        <v>9</v>
      </c>
      <c r="G4" s="3">
        <v>13</v>
      </c>
      <c r="H4" s="2">
        <f>B4*E4</f>
        <v>1512</v>
      </c>
      <c r="I4" s="2">
        <f>C4*F4</f>
        <v>1962</v>
      </c>
      <c r="J4" s="2">
        <f>D4*G4</f>
        <v>2886</v>
      </c>
    </row>
    <row r="5" spans="1:13" x14ac:dyDescent="0.25">
      <c r="A5" s="2" t="s">
        <v>44</v>
      </c>
      <c r="B5" s="2">
        <v>216</v>
      </c>
      <c r="C5" s="2">
        <v>218</v>
      </c>
      <c r="D5" s="2">
        <v>222</v>
      </c>
      <c r="E5" s="2">
        <v>2</v>
      </c>
      <c r="F5" s="2">
        <v>5</v>
      </c>
      <c r="G5" s="3">
        <v>10</v>
      </c>
      <c r="H5" s="2">
        <f t="shared" ref="H5:J15" si="0">B5*E5</f>
        <v>432</v>
      </c>
      <c r="I5" s="2">
        <f t="shared" si="0"/>
        <v>1090</v>
      </c>
      <c r="J5" s="2">
        <f t="shared" si="0"/>
        <v>2220</v>
      </c>
    </row>
    <row r="6" spans="1:13" x14ac:dyDescent="0.25">
      <c r="A6" s="2" t="s">
        <v>41</v>
      </c>
      <c r="B6" s="2">
        <v>216</v>
      </c>
      <c r="C6" s="2">
        <v>218</v>
      </c>
      <c r="D6" s="2">
        <v>222</v>
      </c>
      <c r="E6" s="2">
        <v>3</v>
      </c>
      <c r="F6" s="2">
        <v>6</v>
      </c>
      <c r="G6" s="3">
        <v>9</v>
      </c>
      <c r="H6" s="2">
        <f t="shared" si="0"/>
        <v>648</v>
      </c>
      <c r="I6" s="2">
        <f t="shared" si="0"/>
        <v>1308</v>
      </c>
      <c r="J6" s="2">
        <f t="shared" si="0"/>
        <v>1998</v>
      </c>
    </row>
    <row r="7" spans="1:13" x14ac:dyDescent="0.25">
      <c r="A7" s="2" t="s">
        <v>60</v>
      </c>
      <c r="B7" s="2">
        <v>216</v>
      </c>
      <c r="C7" s="2">
        <v>218</v>
      </c>
      <c r="D7" s="2">
        <v>222</v>
      </c>
      <c r="E7" s="2">
        <v>2</v>
      </c>
      <c r="F7" s="2">
        <v>4</v>
      </c>
      <c r="G7" s="3">
        <v>4</v>
      </c>
      <c r="H7" s="2">
        <f t="shared" si="0"/>
        <v>432</v>
      </c>
      <c r="I7" s="2">
        <f t="shared" si="0"/>
        <v>872</v>
      </c>
      <c r="J7" s="2">
        <f t="shared" si="0"/>
        <v>888</v>
      </c>
    </row>
    <row r="8" spans="1:13" x14ac:dyDescent="0.25">
      <c r="A8" s="2" t="s">
        <v>65</v>
      </c>
      <c r="B8" s="2">
        <v>216</v>
      </c>
      <c r="C8" s="2">
        <v>218</v>
      </c>
      <c r="D8" s="2">
        <v>222</v>
      </c>
      <c r="E8" s="2">
        <v>17</v>
      </c>
      <c r="F8" s="2">
        <v>10</v>
      </c>
      <c r="G8" s="3">
        <v>13</v>
      </c>
      <c r="H8" s="2">
        <f t="shared" si="0"/>
        <v>3672</v>
      </c>
      <c r="I8" s="2">
        <f t="shared" si="0"/>
        <v>2180</v>
      </c>
      <c r="J8" s="2">
        <f t="shared" si="0"/>
        <v>2886</v>
      </c>
    </row>
    <row r="9" spans="1:13" x14ac:dyDescent="0.25">
      <c r="A9" s="2" t="s">
        <v>66</v>
      </c>
      <c r="B9" s="2">
        <v>216</v>
      </c>
      <c r="C9" s="2">
        <v>218</v>
      </c>
      <c r="D9" s="2">
        <v>222</v>
      </c>
      <c r="E9" s="2">
        <v>22</v>
      </c>
      <c r="F9" s="2">
        <v>33</v>
      </c>
      <c r="G9" s="3">
        <v>18</v>
      </c>
      <c r="H9" s="2">
        <f t="shared" si="0"/>
        <v>4752</v>
      </c>
      <c r="I9" s="2">
        <f t="shared" si="0"/>
        <v>7194</v>
      </c>
      <c r="J9" s="2">
        <f t="shared" si="0"/>
        <v>3996</v>
      </c>
    </row>
    <row r="10" spans="1:13" x14ac:dyDescent="0.25">
      <c r="A10" s="2" t="s">
        <v>67</v>
      </c>
      <c r="B10" s="2">
        <v>216</v>
      </c>
      <c r="C10" s="2">
        <v>218</v>
      </c>
      <c r="D10" s="2">
        <v>222</v>
      </c>
      <c r="E10" s="2">
        <v>2</v>
      </c>
      <c r="F10" s="2">
        <v>16</v>
      </c>
      <c r="G10" s="3">
        <v>14</v>
      </c>
      <c r="H10" s="2">
        <f t="shared" si="0"/>
        <v>432</v>
      </c>
      <c r="I10" s="2">
        <f t="shared" si="0"/>
        <v>3488</v>
      </c>
      <c r="J10" s="2">
        <f t="shared" si="0"/>
        <v>3108</v>
      </c>
      <c r="M10" s="10"/>
    </row>
    <row r="11" spans="1:13" x14ac:dyDescent="0.25">
      <c r="A11" s="2" t="s">
        <v>68</v>
      </c>
      <c r="B11" s="2">
        <v>216</v>
      </c>
      <c r="C11" s="2">
        <v>218</v>
      </c>
      <c r="D11" s="2">
        <v>222</v>
      </c>
      <c r="E11" s="2">
        <v>3</v>
      </c>
      <c r="F11" s="2">
        <v>5</v>
      </c>
      <c r="G11" s="3">
        <v>13</v>
      </c>
      <c r="H11" s="2">
        <f t="shared" si="0"/>
        <v>648</v>
      </c>
      <c r="I11" s="2">
        <f t="shared" si="0"/>
        <v>1090</v>
      </c>
      <c r="J11" s="2">
        <f t="shared" si="0"/>
        <v>2886</v>
      </c>
      <c r="M11" s="10"/>
    </row>
    <row r="12" spans="1:13" x14ac:dyDescent="0.25">
      <c r="A12" s="2" t="s">
        <v>73</v>
      </c>
      <c r="B12" s="2">
        <v>216</v>
      </c>
      <c r="C12" s="2">
        <v>218</v>
      </c>
      <c r="D12" s="2">
        <v>222</v>
      </c>
      <c r="E12" s="2">
        <v>5</v>
      </c>
      <c r="F12" s="2">
        <v>16</v>
      </c>
      <c r="G12" s="3">
        <v>12</v>
      </c>
      <c r="H12" s="2">
        <f t="shared" si="0"/>
        <v>1080</v>
      </c>
      <c r="I12" s="2">
        <f t="shared" si="0"/>
        <v>3488</v>
      </c>
      <c r="J12" s="2">
        <f t="shared" si="0"/>
        <v>2664</v>
      </c>
      <c r="M12" s="10"/>
    </row>
    <row r="13" spans="1:13" x14ac:dyDescent="0.25">
      <c r="A13" s="2" t="s">
        <v>70</v>
      </c>
      <c r="B13" s="2">
        <v>216</v>
      </c>
      <c r="C13" s="2">
        <v>218</v>
      </c>
      <c r="D13" s="2">
        <v>222</v>
      </c>
      <c r="E13" s="2">
        <v>23</v>
      </c>
      <c r="F13" s="2">
        <v>20</v>
      </c>
      <c r="G13" s="3">
        <v>41</v>
      </c>
      <c r="H13" s="2">
        <f t="shared" si="0"/>
        <v>4968</v>
      </c>
      <c r="I13" s="2">
        <f t="shared" si="0"/>
        <v>4360</v>
      </c>
      <c r="J13" s="2">
        <f t="shared" si="0"/>
        <v>9102</v>
      </c>
    </row>
    <row r="14" spans="1:13" x14ac:dyDescent="0.25">
      <c r="A14" s="2" t="s">
        <v>71</v>
      </c>
      <c r="B14" s="2">
        <v>216</v>
      </c>
      <c r="C14" s="2">
        <v>218</v>
      </c>
      <c r="D14" s="2">
        <v>222</v>
      </c>
      <c r="E14" s="2">
        <v>28</v>
      </c>
      <c r="F14" s="2">
        <v>14</v>
      </c>
      <c r="G14" s="3">
        <v>17</v>
      </c>
      <c r="H14" s="2">
        <f t="shared" si="0"/>
        <v>6048</v>
      </c>
      <c r="I14" s="2">
        <f t="shared" si="0"/>
        <v>3052</v>
      </c>
      <c r="J14" s="2">
        <f t="shared" si="0"/>
        <v>3774</v>
      </c>
    </row>
    <row r="15" spans="1:13" x14ac:dyDescent="0.25">
      <c r="A15" s="2" t="s">
        <v>74</v>
      </c>
      <c r="B15" s="2">
        <v>216</v>
      </c>
      <c r="C15" s="2">
        <v>218</v>
      </c>
      <c r="D15" s="2">
        <v>222</v>
      </c>
      <c r="E15" s="2">
        <v>32</v>
      </c>
      <c r="F15" s="2">
        <v>29</v>
      </c>
      <c r="G15" s="3">
        <v>35</v>
      </c>
      <c r="H15" s="2">
        <f t="shared" si="0"/>
        <v>6912</v>
      </c>
      <c r="I15" s="2">
        <f t="shared" si="0"/>
        <v>6322</v>
      </c>
      <c r="J15" s="2">
        <f t="shared" si="0"/>
        <v>7770</v>
      </c>
      <c r="K15" s="1" t="s">
        <v>10</v>
      </c>
      <c r="L15" s="1" t="s">
        <v>11</v>
      </c>
      <c r="M15" s="1" t="s">
        <v>12</v>
      </c>
    </row>
    <row r="16" spans="1:13" x14ac:dyDescent="0.25">
      <c r="A16" s="2"/>
      <c r="B16" s="2"/>
      <c r="C16" s="2"/>
      <c r="D16" s="2"/>
      <c r="E16" s="2"/>
      <c r="F16" s="2"/>
      <c r="G16" s="3"/>
      <c r="H16" s="2">
        <f>SUM(H4:H15)</f>
        <v>31536</v>
      </c>
      <c r="I16" s="2">
        <f>SUM(I4:I15)</f>
        <v>36406</v>
      </c>
      <c r="J16" s="2">
        <f>SUM(J4:J15)</f>
        <v>44178</v>
      </c>
      <c r="K16" s="1">
        <f>SUM(H16:J16)</f>
        <v>112120</v>
      </c>
      <c r="L16" s="1"/>
      <c r="M16" s="1"/>
    </row>
    <row r="17" spans="1:13" x14ac:dyDescent="0.25">
      <c r="A17" s="16" t="s">
        <v>69</v>
      </c>
      <c r="B17" s="2">
        <v>225</v>
      </c>
      <c r="C17" s="2">
        <v>223</v>
      </c>
      <c r="D17" s="2">
        <v>222</v>
      </c>
      <c r="E17" s="2"/>
      <c r="F17" s="2"/>
      <c r="G17" s="3"/>
      <c r="H17" s="2"/>
      <c r="I17" s="2"/>
      <c r="J17" s="2"/>
    </row>
    <row r="18" spans="1:13" x14ac:dyDescent="0.25">
      <c r="A18" s="2" t="s">
        <v>43</v>
      </c>
      <c r="B18" s="2">
        <v>225</v>
      </c>
      <c r="C18" s="2">
        <v>223</v>
      </c>
      <c r="D18" s="2">
        <v>222</v>
      </c>
      <c r="E18" s="2">
        <v>13</v>
      </c>
      <c r="F18" s="2">
        <v>10</v>
      </c>
      <c r="G18" s="3">
        <v>18</v>
      </c>
      <c r="H18" s="2">
        <f>B18*E18</f>
        <v>2925</v>
      </c>
      <c r="I18" s="2">
        <f>C18*F18</f>
        <v>2230</v>
      </c>
      <c r="J18" s="2">
        <f>D18*G18</f>
        <v>3996</v>
      </c>
    </row>
    <row r="19" spans="1:13" x14ac:dyDescent="0.25">
      <c r="A19" s="2" t="s">
        <v>44</v>
      </c>
      <c r="B19" s="2">
        <v>225</v>
      </c>
      <c r="C19" s="2">
        <v>223</v>
      </c>
      <c r="D19" s="2">
        <v>222</v>
      </c>
      <c r="E19" s="2">
        <v>13</v>
      </c>
      <c r="F19" s="2">
        <v>8</v>
      </c>
      <c r="G19" s="3">
        <v>4</v>
      </c>
      <c r="H19" s="2">
        <f t="shared" ref="H19:J22" si="1">B19*E19</f>
        <v>2925</v>
      </c>
      <c r="I19" s="2">
        <f t="shared" si="1"/>
        <v>1784</v>
      </c>
      <c r="J19" s="2">
        <f t="shared" si="1"/>
        <v>888</v>
      </c>
      <c r="M19" s="10"/>
    </row>
    <row r="20" spans="1:13" x14ac:dyDescent="0.25">
      <c r="A20" s="16" t="s">
        <v>41</v>
      </c>
      <c r="B20" s="2">
        <v>225</v>
      </c>
      <c r="C20" s="2">
        <v>223</v>
      </c>
      <c r="D20" s="2">
        <v>222</v>
      </c>
      <c r="E20" s="2">
        <v>9</v>
      </c>
      <c r="F20" s="2">
        <v>11</v>
      </c>
      <c r="G20" s="3">
        <v>28</v>
      </c>
      <c r="H20" s="2">
        <f t="shared" si="1"/>
        <v>2025</v>
      </c>
      <c r="I20" s="2">
        <f t="shared" si="1"/>
        <v>2453</v>
      </c>
      <c r="J20" s="2">
        <f t="shared" si="1"/>
        <v>6216</v>
      </c>
    </row>
    <row r="21" spans="1:13" x14ac:dyDescent="0.25">
      <c r="A21" s="16" t="s">
        <v>60</v>
      </c>
      <c r="B21" s="2">
        <v>225</v>
      </c>
      <c r="C21" s="2">
        <v>223</v>
      </c>
      <c r="D21" s="2">
        <v>222</v>
      </c>
      <c r="E21" s="2">
        <v>3</v>
      </c>
      <c r="F21" s="2">
        <v>4</v>
      </c>
      <c r="G21" s="3">
        <v>3</v>
      </c>
      <c r="H21" s="2">
        <f t="shared" si="1"/>
        <v>675</v>
      </c>
      <c r="I21" s="2">
        <f t="shared" si="1"/>
        <v>892</v>
      </c>
      <c r="J21" s="2">
        <f t="shared" si="1"/>
        <v>666</v>
      </c>
    </row>
    <row r="22" spans="1:13" x14ac:dyDescent="0.25">
      <c r="A22" s="16" t="s">
        <v>62</v>
      </c>
      <c r="B22" s="2">
        <v>225</v>
      </c>
      <c r="C22" s="2">
        <v>223</v>
      </c>
      <c r="D22" s="2">
        <v>222</v>
      </c>
      <c r="E22" s="2">
        <v>3</v>
      </c>
      <c r="F22" s="2">
        <v>0</v>
      </c>
      <c r="G22" s="3">
        <v>2</v>
      </c>
      <c r="H22" s="2">
        <f t="shared" si="1"/>
        <v>675</v>
      </c>
      <c r="I22" s="2">
        <f t="shared" si="1"/>
        <v>0</v>
      </c>
      <c r="J22" s="2">
        <f t="shared" si="1"/>
        <v>444</v>
      </c>
    </row>
    <row r="23" spans="1:13" x14ac:dyDescent="0.25">
      <c r="E23" s="1">
        <f t="shared" ref="E23:J23" si="2">SUM(E18:E22)</f>
        <v>41</v>
      </c>
      <c r="F23" s="1">
        <f t="shared" si="2"/>
        <v>33</v>
      </c>
      <c r="G23" s="1">
        <f t="shared" si="2"/>
        <v>55</v>
      </c>
      <c r="H23" s="1">
        <f t="shared" si="2"/>
        <v>9225</v>
      </c>
      <c r="I23" s="1">
        <f t="shared" si="2"/>
        <v>7359</v>
      </c>
      <c r="J23" s="1">
        <f t="shared" si="2"/>
        <v>12210</v>
      </c>
      <c r="K23" s="1">
        <f>SUM(H23:J23)</f>
        <v>28794</v>
      </c>
      <c r="L23" s="1"/>
      <c r="M2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18" sqref="J18"/>
    </sheetView>
  </sheetViews>
  <sheetFormatPr defaultRowHeight="15" x14ac:dyDescent="0.25"/>
  <cols>
    <col min="1" max="1" width="18.28515625" customWidth="1"/>
    <col min="13" max="13" width="14.28515625" customWidth="1"/>
  </cols>
  <sheetData>
    <row r="1" spans="1:13" x14ac:dyDescent="0.25">
      <c r="A1" s="1" t="s">
        <v>75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43473</v>
      </c>
    </row>
    <row r="3" spans="1:13" x14ac:dyDescent="0.25">
      <c r="A3" s="2" t="s">
        <v>59</v>
      </c>
      <c r="B3" s="2">
        <v>228</v>
      </c>
      <c r="C3" s="2">
        <v>227</v>
      </c>
      <c r="D3" s="2">
        <v>227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228</v>
      </c>
      <c r="C4" s="2">
        <v>227</v>
      </c>
      <c r="D4" s="2">
        <v>227</v>
      </c>
      <c r="E4" s="2">
        <v>0</v>
      </c>
      <c r="F4" s="2">
        <v>0</v>
      </c>
      <c r="G4" s="3">
        <v>0</v>
      </c>
      <c r="H4" s="2">
        <f>B4*E4</f>
        <v>0</v>
      </c>
      <c r="I4" s="2">
        <f>C4*F4</f>
        <v>0</v>
      </c>
      <c r="J4" s="2">
        <f>D4*G4</f>
        <v>0</v>
      </c>
    </row>
    <row r="5" spans="1:13" x14ac:dyDescent="0.25">
      <c r="A5" s="2" t="s">
        <v>44</v>
      </c>
      <c r="B5" s="2">
        <v>228</v>
      </c>
      <c r="C5" s="2">
        <v>227</v>
      </c>
      <c r="D5" s="2">
        <v>227</v>
      </c>
      <c r="E5" s="2">
        <v>0</v>
      </c>
      <c r="F5" s="2">
        <v>0</v>
      </c>
      <c r="G5" s="3">
        <v>0</v>
      </c>
      <c r="H5" s="2">
        <f t="shared" ref="H5:J7" si="0">B5*E5</f>
        <v>0</v>
      </c>
      <c r="I5" s="2">
        <f t="shared" si="0"/>
        <v>0</v>
      </c>
      <c r="J5" s="2">
        <f t="shared" si="0"/>
        <v>0</v>
      </c>
    </row>
    <row r="6" spans="1:13" x14ac:dyDescent="0.25">
      <c r="A6" s="2" t="s">
        <v>41</v>
      </c>
      <c r="B6" s="2">
        <v>228</v>
      </c>
      <c r="C6" s="2">
        <v>227</v>
      </c>
      <c r="D6" s="2">
        <v>227</v>
      </c>
      <c r="E6" s="2">
        <v>0</v>
      </c>
      <c r="F6" s="2">
        <v>0</v>
      </c>
      <c r="G6" s="3"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</row>
    <row r="7" spans="1:13" x14ac:dyDescent="0.25">
      <c r="A7" s="2" t="s">
        <v>61</v>
      </c>
      <c r="B7" s="2">
        <v>228</v>
      </c>
      <c r="C7" s="2">
        <v>227</v>
      </c>
      <c r="D7" s="2">
        <v>227</v>
      </c>
      <c r="E7" s="2">
        <v>0</v>
      </c>
      <c r="F7" s="2">
        <v>29</v>
      </c>
      <c r="G7" s="3">
        <v>14</v>
      </c>
      <c r="H7" s="2">
        <f t="shared" si="0"/>
        <v>0</v>
      </c>
      <c r="I7" s="2">
        <f t="shared" si="0"/>
        <v>6583</v>
      </c>
      <c r="J7" s="2">
        <f t="shared" si="0"/>
        <v>3178</v>
      </c>
      <c r="K7" s="1" t="s">
        <v>10</v>
      </c>
      <c r="L7" s="1" t="s">
        <v>11</v>
      </c>
      <c r="M7" s="1" t="s">
        <v>12</v>
      </c>
    </row>
    <row r="8" spans="1:13" x14ac:dyDescent="0.25">
      <c r="A8" s="2"/>
      <c r="B8" s="2"/>
      <c r="C8" s="2"/>
      <c r="D8" s="2"/>
      <c r="E8" s="2"/>
      <c r="F8" s="2"/>
      <c r="G8" s="3"/>
      <c r="H8" s="2">
        <f>SUM(H4:H7)</f>
        <v>0</v>
      </c>
      <c r="I8" s="2">
        <f>SUM(I4:I7)</f>
        <v>6583</v>
      </c>
      <c r="J8" s="2">
        <f>SUM(J4:J7)</f>
        <v>3178</v>
      </c>
      <c r="K8" s="1">
        <f>SUM(H8:J8)</f>
        <v>9761</v>
      </c>
      <c r="L8" s="1"/>
      <c r="M8" s="1"/>
    </row>
    <row r="9" spans="1:13" x14ac:dyDescent="0.25">
      <c r="A9" s="16" t="s">
        <v>69</v>
      </c>
      <c r="B9" s="2">
        <v>228</v>
      </c>
      <c r="C9" s="2">
        <v>227</v>
      </c>
      <c r="D9" s="2">
        <v>227</v>
      </c>
      <c r="E9" s="2"/>
      <c r="F9" s="2"/>
      <c r="G9" s="3"/>
      <c r="H9" s="2"/>
      <c r="I9" s="2"/>
      <c r="J9" s="2"/>
    </row>
    <row r="10" spans="1:13" x14ac:dyDescent="0.25">
      <c r="A10" s="2" t="s">
        <v>43</v>
      </c>
      <c r="B10" s="2">
        <v>228</v>
      </c>
      <c r="C10" s="2">
        <v>227</v>
      </c>
      <c r="D10" s="2">
        <v>227</v>
      </c>
      <c r="E10" s="2">
        <v>25</v>
      </c>
      <c r="F10" s="2">
        <v>40</v>
      </c>
      <c r="G10" s="3">
        <v>0</v>
      </c>
      <c r="H10" s="2">
        <f>B10*E10</f>
        <v>5700</v>
      </c>
      <c r="I10" s="2">
        <f>C10*F10</f>
        <v>9080</v>
      </c>
      <c r="J10" s="2">
        <f>D10*G10</f>
        <v>0</v>
      </c>
    </row>
    <row r="11" spans="1:13" x14ac:dyDescent="0.25">
      <c r="A11" s="2" t="s">
        <v>44</v>
      </c>
      <c r="B11" s="2">
        <v>228</v>
      </c>
      <c r="C11" s="2">
        <v>227</v>
      </c>
      <c r="D11" s="2">
        <v>227</v>
      </c>
      <c r="E11" s="2">
        <v>26</v>
      </c>
      <c r="F11" s="2">
        <v>60</v>
      </c>
      <c r="G11" s="3">
        <v>37</v>
      </c>
      <c r="H11" s="2">
        <f t="shared" ref="H11:J13" si="1">B11*E11</f>
        <v>5928</v>
      </c>
      <c r="I11" s="2">
        <f t="shared" si="1"/>
        <v>13620</v>
      </c>
      <c r="J11" s="2">
        <f t="shared" si="1"/>
        <v>8399</v>
      </c>
      <c r="M11" s="10"/>
    </row>
    <row r="12" spans="1:13" x14ac:dyDescent="0.25">
      <c r="A12" s="16" t="s">
        <v>41</v>
      </c>
      <c r="B12" s="2">
        <v>228</v>
      </c>
      <c r="C12" s="2">
        <v>227</v>
      </c>
      <c r="D12" s="2">
        <v>227</v>
      </c>
      <c r="E12" s="2">
        <v>55</v>
      </c>
      <c r="F12" s="2">
        <v>50</v>
      </c>
      <c r="G12" s="3">
        <v>45</v>
      </c>
      <c r="H12" s="2">
        <f t="shared" si="1"/>
        <v>12540</v>
      </c>
      <c r="I12" s="2">
        <f t="shared" si="1"/>
        <v>11350</v>
      </c>
      <c r="J12" s="2">
        <f t="shared" si="1"/>
        <v>10215</v>
      </c>
    </row>
    <row r="13" spans="1:13" x14ac:dyDescent="0.25">
      <c r="A13" s="16" t="s">
        <v>61</v>
      </c>
      <c r="B13" s="2">
        <v>228</v>
      </c>
      <c r="C13" s="2">
        <v>227</v>
      </c>
      <c r="D13" s="2">
        <v>227</v>
      </c>
      <c r="E13" s="2">
        <v>24</v>
      </c>
      <c r="F13" s="2">
        <v>31</v>
      </c>
      <c r="G13" s="3">
        <v>42</v>
      </c>
      <c r="H13" s="2">
        <f t="shared" si="1"/>
        <v>5472</v>
      </c>
      <c r="I13" s="2">
        <f t="shared" si="1"/>
        <v>7037</v>
      </c>
      <c r="J13" s="2">
        <f t="shared" si="1"/>
        <v>9534</v>
      </c>
    </row>
    <row r="14" spans="1:13" x14ac:dyDescent="0.25">
      <c r="E14" s="1">
        <f t="shared" ref="E14:J14" si="2">SUM(E10:E13)</f>
        <v>130</v>
      </c>
      <c r="F14" s="1">
        <f t="shared" si="2"/>
        <v>181</v>
      </c>
      <c r="G14" s="1">
        <f t="shared" si="2"/>
        <v>124</v>
      </c>
      <c r="H14" s="1">
        <f t="shared" si="2"/>
        <v>29640</v>
      </c>
      <c r="I14" s="1">
        <f t="shared" si="2"/>
        <v>41087</v>
      </c>
      <c r="J14" s="1">
        <f t="shared" si="2"/>
        <v>28148</v>
      </c>
      <c r="K14" s="1">
        <f>SUM(H14:J14)</f>
        <v>98875</v>
      </c>
      <c r="L14" s="1"/>
      <c r="M14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24" sqref="K24"/>
    </sheetView>
  </sheetViews>
  <sheetFormatPr defaultRowHeight="15" x14ac:dyDescent="0.25"/>
  <cols>
    <col min="1" max="1" width="17.85546875" customWidth="1"/>
    <col min="13" max="13" width="11.7109375" customWidth="1"/>
  </cols>
  <sheetData>
    <row r="1" spans="1:13" x14ac:dyDescent="0.25">
      <c r="A1" s="1" t="s">
        <v>76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43473</v>
      </c>
    </row>
    <row r="3" spans="1:13" x14ac:dyDescent="0.25">
      <c r="A3" s="2" t="s">
        <v>59</v>
      </c>
      <c r="B3" s="2">
        <v>226</v>
      </c>
      <c r="C3" s="2">
        <v>226</v>
      </c>
      <c r="D3" s="2">
        <v>225</v>
      </c>
      <c r="E3" s="2"/>
      <c r="F3" s="2"/>
      <c r="G3" s="3"/>
      <c r="H3" s="2"/>
      <c r="I3" s="2"/>
      <c r="J3" s="2"/>
    </row>
    <row r="4" spans="1:13" x14ac:dyDescent="0.25">
      <c r="A4" s="2" t="s">
        <v>44</v>
      </c>
      <c r="B4" s="2">
        <v>226</v>
      </c>
      <c r="C4" s="2">
        <v>226</v>
      </c>
      <c r="D4" s="2">
        <v>225</v>
      </c>
      <c r="E4" s="2">
        <v>0</v>
      </c>
      <c r="F4" s="2">
        <v>0</v>
      </c>
      <c r="G4" s="3">
        <v>0</v>
      </c>
      <c r="H4" s="2">
        <f>B4*E4</f>
        <v>0</v>
      </c>
      <c r="I4" s="2">
        <f>C4*F4</f>
        <v>0</v>
      </c>
      <c r="J4" s="2">
        <f>D4*G4</f>
        <v>0</v>
      </c>
    </row>
    <row r="5" spans="1:13" x14ac:dyDescent="0.25">
      <c r="A5" s="2" t="s">
        <v>41</v>
      </c>
      <c r="B5" s="2">
        <v>226</v>
      </c>
      <c r="C5" s="2">
        <v>226</v>
      </c>
      <c r="D5" s="2">
        <v>225</v>
      </c>
      <c r="E5" s="2">
        <v>0</v>
      </c>
      <c r="F5" s="2">
        <v>0</v>
      </c>
      <c r="G5" s="3">
        <v>0</v>
      </c>
      <c r="H5" s="2">
        <f t="shared" ref="H5:J10" si="0">B5*E5</f>
        <v>0</v>
      </c>
      <c r="I5" s="2">
        <f t="shared" si="0"/>
        <v>0</v>
      </c>
      <c r="J5" s="2">
        <f t="shared" si="0"/>
        <v>0</v>
      </c>
    </row>
    <row r="6" spans="1:13" x14ac:dyDescent="0.25">
      <c r="A6" s="2" t="s">
        <v>60</v>
      </c>
      <c r="B6" s="2">
        <v>226</v>
      </c>
      <c r="C6" s="2">
        <v>226</v>
      </c>
      <c r="D6" s="2">
        <v>225</v>
      </c>
      <c r="E6" s="2">
        <v>12</v>
      </c>
      <c r="F6" s="2">
        <v>40</v>
      </c>
      <c r="G6" s="3">
        <v>0</v>
      </c>
      <c r="H6" s="2">
        <f t="shared" si="0"/>
        <v>2712</v>
      </c>
      <c r="I6" s="2">
        <f t="shared" si="0"/>
        <v>9040</v>
      </c>
      <c r="J6" s="2">
        <f t="shared" si="0"/>
        <v>0</v>
      </c>
    </row>
    <row r="7" spans="1:13" x14ac:dyDescent="0.25">
      <c r="A7" s="2" t="s">
        <v>61</v>
      </c>
      <c r="B7" s="2">
        <v>226</v>
      </c>
      <c r="C7" s="2">
        <v>226</v>
      </c>
      <c r="D7" s="2">
        <v>225</v>
      </c>
      <c r="E7" s="2">
        <v>36</v>
      </c>
      <c r="F7" s="2">
        <v>31</v>
      </c>
      <c r="G7" s="3">
        <v>23</v>
      </c>
      <c r="H7" s="2">
        <f t="shared" si="0"/>
        <v>8136</v>
      </c>
      <c r="I7" s="2">
        <f t="shared" si="0"/>
        <v>7006</v>
      </c>
      <c r="J7" s="2">
        <f t="shared" si="0"/>
        <v>5175</v>
      </c>
    </row>
    <row r="8" spans="1:13" x14ac:dyDescent="0.25">
      <c r="A8" s="2" t="s">
        <v>62</v>
      </c>
      <c r="B8" s="2">
        <v>226</v>
      </c>
      <c r="C8" s="2">
        <v>226</v>
      </c>
      <c r="D8" s="2">
        <v>225</v>
      </c>
      <c r="E8" s="2">
        <v>45</v>
      </c>
      <c r="F8" s="2">
        <v>22</v>
      </c>
      <c r="G8" s="3">
        <v>20</v>
      </c>
      <c r="H8" s="2">
        <f t="shared" si="0"/>
        <v>10170</v>
      </c>
      <c r="I8" s="2">
        <f t="shared" si="0"/>
        <v>4972</v>
      </c>
      <c r="J8" s="2">
        <f t="shared" si="0"/>
        <v>4500</v>
      </c>
    </row>
    <row r="9" spans="1:13" x14ac:dyDescent="0.25">
      <c r="A9" s="2" t="s">
        <v>63</v>
      </c>
      <c r="B9" s="2">
        <v>226</v>
      </c>
      <c r="C9" s="2">
        <v>226</v>
      </c>
      <c r="D9" s="2">
        <v>225</v>
      </c>
      <c r="E9" s="2">
        <v>30</v>
      </c>
      <c r="F9" s="2">
        <v>46</v>
      </c>
      <c r="G9" s="3">
        <v>0</v>
      </c>
      <c r="H9" s="2">
        <f t="shared" si="0"/>
        <v>6780</v>
      </c>
      <c r="I9" s="2">
        <f t="shared" si="0"/>
        <v>10396</v>
      </c>
      <c r="J9" s="2">
        <f t="shared" si="0"/>
        <v>0</v>
      </c>
    </row>
    <row r="10" spans="1:13" x14ac:dyDescent="0.25">
      <c r="A10" s="2" t="s">
        <v>64</v>
      </c>
      <c r="B10" s="2">
        <v>226</v>
      </c>
      <c r="C10" s="2">
        <v>226</v>
      </c>
      <c r="D10" s="2">
        <v>225</v>
      </c>
      <c r="E10" s="2">
        <v>46</v>
      </c>
      <c r="F10" s="2">
        <v>46</v>
      </c>
      <c r="G10" s="3">
        <v>48</v>
      </c>
      <c r="H10" s="2">
        <f t="shared" si="0"/>
        <v>10396</v>
      </c>
      <c r="I10" s="2">
        <f t="shared" si="0"/>
        <v>10396</v>
      </c>
      <c r="J10" s="2">
        <f t="shared" si="0"/>
        <v>10800</v>
      </c>
      <c r="K10" s="1" t="s">
        <v>10</v>
      </c>
      <c r="L10" s="1" t="s">
        <v>11</v>
      </c>
      <c r="M10" s="1" t="s">
        <v>12</v>
      </c>
    </row>
    <row r="11" spans="1:13" x14ac:dyDescent="0.25">
      <c r="A11" s="2"/>
      <c r="B11" s="2"/>
      <c r="C11" s="2"/>
      <c r="D11" s="2"/>
      <c r="E11" s="2"/>
      <c r="F11" s="2"/>
      <c r="G11" s="3"/>
      <c r="H11" s="2">
        <f>SUM(H4:H10)</f>
        <v>38194</v>
      </c>
      <c r="I11" s="2">
        <f>SUM(I4:I10)</f>
        <v>41810</v>
      </c>
      <c r="J11" s="2">
        <f>SUM(J4:J10)</f>
        <v>20475</v>
      </c>
      <c r="K11" s="1">
        <f>SUM(H11:J11)</f>
        <v>100479</v>
      </c>
      <c r="L11" s="1"/>
      <c r="M11" s="1"/>
    </row>
    <row r="12" spans="1:13" x14ac:dyDescent="0.25">
      <c r="A12" s="16" t="s">
        <v>69</v>
      </c>
      <c r="B12" s="2">
        <v>227</v>
      </c>
      <c r="C12" s="2">
        <v>226</v>
      </c>
      <c r="D12" s="2">
        <v>226</v>
      </c>
      <c r="E12" s="2"/>
      <c r="F12" s="2"/>
      <c r="G12" s="3"/>
      <c r="H12" s="2"/>
      <c r="I12" s="2"/>
      <c r="J12" s="2"/>
    </row>
    <row r="13" spans="1:13" x14ac:dyDescent="0.25">
      <c r="A13" s="2" t="s">
        <v>43</v>
      </c>
      <c r="B13" s="2">
        <v>227</v>
      </c>
      <c r="C13" s="2">
        <v>226</v>
      </c>
      <c r="D13" s="2">
        <v>226</v>
      </c>
      <c r="E13" s="2">
        <v>75</v>
      </c>
      <c r="F13" s="2">
        <v>44</v>
      </c>
      <c r="G13" s="3">
        <v>0</v>
      </c>
      <c r="H13" s="2">
        <f>B13*E13</f>
        <v>17025</v>
      </c>
      <c r="I13" s="2">
        <f>C13*F13</f>
        <v>9944</v>
      </c>
      <c r="J13" s="2">
        <f>D13*G13</f>
        <v>0</v>
      </c>
    </row>
    <row r="14" spans="1:13" x14ac:dyDescent="0.25">
      <c r="A14" s="2" t="s">
        <v>44</v>
      </c>
      <c r="B14" s="2">
        <v>227</v>
      </c>
      <c r="C14" s="2">
        <v>226</v>
      </c>
      <c r="D14" s="2">
        <v>226</v>
      </c>
      <c r="E14" s="2">
        <v>38</v>
      </c>
      <c r="F14" s="2">
        <v>0</v>
      </c>
      <c r="G14" s="3">
        <v>0</v>
      </c>
      <c r="H14" s="2">
        <f t="shared" ref="H14:J20" si="1">B14*E14</f>
        <v>8626</v>
      </c>
      <c r="I14" s="2">
        <f t="shared" si="1"/>
        <v>0</v>
      </c>
      <c r="J14" s="2">
        <f t="shared" si="1"/>
        <v>0</v>
      </c>
      <c r="M14" s="10"/>
    </row>
    <row r="15" spans="1:13" x14ac:dyDescent="0.25">
      <c r="A15" s="16" t="s">
        <v>41</v>
      </c>
      <c r="B15" s="2">
        <v>227</v>
      </c>
      <c r="C15" s="2">
        <v>226</v>
      </c>
      <c r="D15" s="2">
        <v>226</v>
      </c>
      <c r="E15" s="2">
        <v>46</v>
      </c>
      <c r="F15" s="2">
        <v>56</v>
      </c>
      <c r="G15" s="3">
        <v>0</v>
      </c>
      <c r="H15" s="2">
        <f t="shared" si="1"/>
        <v>10442</v>
      </c>
      <c r="I15" s="2">
        <f t="shared" si="1"/>
        <v>12656</v>
      </c>
      <c r="J15" s="2">
        <f t="shared" si="1"/>
        <v>0</v>
      </c>
    </row>
    <row r="16" spans="1:13" x14ac:dyDescent="0.25">
      <c r="A16" s="16" t="s">
        <v>60</v>
      </c>
      <c r="B16" s="2">
        <v>227</v>
      </c>
      <c r="C16" s="2">
        <v>226</v>
      </c>
      <c r="D16" s="2">
        <v>226</v>
      </c>
      <c r="E16" s="2">
        <v>13</v>
      </c>
      <c r="F16" s="2">
        <v>47</v>
      </c>
      <c r="G16" s="3">
        <v>0</v>
      </c>
      <c r="H16" s="2">
        <f t="shared" si="1"/>
        <v>2951</v>
      </c>
      <c r="I16" s="2">
        <f t="shared" si="1"/>
        <v>10622</v>
      </c>
      <c r="J16" s="2">
        <f t="shared" si="1"/>
        <v>0</v>
      </c>
    </row>
    <row r="17" spans="1:13" x14ac:dyDescent="0.25">
      <c r="A17" s="16" t="s">
        <v>61</v>
      </c>
      <c r="B17" s="2">
        <v>227</v>
      </c>
      <c r="C17" s="2">
        <v>226</v>
      </c>
      <c r="D17" s="2">
        <v>226</v>
      </c>
      <c r="E17" s="2">
        <v>42</v>
      </c>
      <c r="F17" s="2">
        <v>27</v>
      </c>
      <c r="G17" s="3">
        <v>36</v>
      </c>
      <c r="H17" s="2">
        <f t="shared" si="1"/>
        <v>9534</v>
      </c>
      <c r="I17" s="2">
        <f t="shared" si="1"/>
        <v>6102</v>
      </c>
      <c r="J17" s="2">
        <f t="shared" si="1"/>
        <v>8136</v>
      </c>
    </row>
    <row r="18" spans="1:13" x14ac:dyDescent="0.25">
      <c r="A18" s="16" t="s">
        <v>62</v>
      </c>
      <c r="B18" s="2">
        <v>227</v>
      </c>
      <c r="C18" s="2">
        <v>226</v>
      </c>
      <c r="D18" s="2">
        <v>226</v>
      </c>
      <c r="E18" s="2">
        <v>14</v>
      </c>
      <c r="F18" s="2">
        <v>0</v>
      </c>
      <c r="G18" s="3">
        <v>23</v>
      </c>
      <c r="H18" s="2">
        <f t="shared" si="1"/>
        <v>3178</v>
      </c>
      <c r="I18" s="2">
        <f t="shared" si="1"/>
        <v>0</v>
      </c>
      <c r="J18" s="2">
        <f t="shared" si="1"/>
        <v>5198</v>
      </c>
    </row>
    <row r="19" spans="1:13" x14ac:dyDescent="0.25">
      <c r="A19" s="16" t="s">
        <v>63</v>
      </c>
      <c r="B19" s="2">
        <v>227</v>
      </c>
      <c r="C19" s="2">
        <v>226</v>
      </c>
      <c r="D19" s="2">
        <v>226</v>
      </c>
      <c r="E19" s="2">
        <v>52</v>
      </c>
      <c r="F19" s="2">
        <v>0</v>
      </c>
      <c r="G19" s="3">
        <v>0</v>
      </c>
      <c r="H19" s="2">
        <f t="shared" si="1"/>
        <v>11804</v>
      </c>
      <c r="I19" s="2">
        <f t="shared" si="1"/>
        <v>0</v>
      </c>
      <c r="J19" s="2">
        <f t="shared" si="1"/>
        <v>0</v>
      </c>
    </row>
    <row r="20" spans="1:13" x14ac:dyDescent="0.25">
      <c r="A20" s="16" t="s">
        <v>64</v>
      </c>
      <c r="B20" s="2">
        <v>227</v>
      </c>
      <c r="C20" s="2">
        <v>226</v>
      </c>
      <c r="D20" s="2">
        <v>226</v>
      </c>
      <c r="E20" s="2">
        <v>68</v>
      </c>
      <c r="F20" s="2">
        <v>71</v>
      </c>
      <c r="G20" s="3">
        <v>62</v>
      </c>
      <c r="H20" s="2">
        <f t="shared" si="1"/>
        <v>15436</v>
      </c>
      <c r="I20" s="2">
        <f t="shared" si="1"/>
        <v>16046</v>
      </c>
      <c r="J20" s="2">
        <f t="shared" si="1"/>
        <v>14012</v>
      </c>
    </row>
    <row r="21" spans="1:13" x14ac:dyDescent="0.25">
      <c r="E21" s="1">
        <f t="shared" ref="E21:J21" si="2">SUM(E13:E20)</f>
        <v>348</v>
      </c>
      <c r="F21" s="1">
        <f t="shared" si="2"/>
        <v>245</v>
      </c>
      <c r="G21" s="1">
        <f t="shared" si="2"/>
        <v>121</v>
      </c>
      <c r="H21" s="1">
        <f t="shared" si="2"/>
        <v>78996</v>
      </c>
      <c r="I21" s="1">
        <f t="shared" si="2"/>
        <v>55370</v>
      </c>
      <c r="J21" s="1">
        <f t="shared" si="2"/>
        <v>27346</v>
      </c>
      <c r="K21" s="1">
        <f>SUM(H21:J21)</f>
        <v>161712</v>
      </c>
      <c r="L21" s="1"/>
      <c r="M21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21" sqref="J21"/>
    </sheetView>
  </sheetViews>
  <sheetFormatPr defaultRowHeight="15" x14ac:dyDescent="0.25"/>
  <cols>
    <col min="1" max="1" width="17" customWidth="1"/>
    <col min="13" max="13" width="11.5703125" customWidth="1"/>
  </cols>
  <sheetData>
    <row r="1" spans="1:13" x14ac:dyDescent="0.25">
      <c r="A1" s="1" t="s">
        <v>77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43473</v>
      </c>
    </row>
    <row r="3" spans="1:13" x14ac:dyDescent="0.25">
      <c r="A3" s="2" t="s">
        <v>59</v>
      </c>
      <c r="B3" s="2">
        <v>227</v>
      </c>
      <c r="C3" s="2">
        <v>226</v>
      </c>
      <c r="D3" s="2">
        <v>226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227</v>
      </c>
      <c r="C4" s="2">
        <v>226</v>
      </c>
      <c r="D4" s="2">
        <v>226</v>
      </c>
      <c r="E4" s="2">
        <v>54</v>
      </c>
      <c r="F4" s="2">
        <v>31</v>
      </c>
      <c r="G4" s="3">
        <v>23</v>
      </c>
      <c r="H4" s="2">
        <f>B4*E4</f>
        <v>12258</v>
      </c>
      <c r="I4" s="2">
        <f>C4*F4</f>
        <v>7006</v>
      </c>
      <c r="J4" s="2">
        <f>D4*G4</f>
        <v>5198</v>
      </c>
    </row>
    <row r="5" spans="1:13" x14ac:dyDescent="0.25">
      <c r="A5" s="2" t="s">
        <v>44</v>
      </c>
      <c r="B5" s="2">
        <v>227</v>
      </c>
      <c r="C5" s="2">
        <v>226</v>
      </c>
      <c r="D5" s="2">
        <v>226</v>
      </c>
      <c r="E5" s="2">
        <v>0</v>
      </c>
      <c r="F5" s="2">
        <v>1</v>
      </c>
      <c r="G5" s="3">
        <v>0</v>
      </c>
      <c r="H5" s="2">
        <f t="shared" ref="H5:J9" si="0">B5*E5</f>
        <v>0</v>
      </c>
      <c r="I5" s="2">
        <f t="shared" si="0"/>
        <v>226</v>
      </c>
      <c r="J5" s="2">
        <f t="shared" si="0"/>
        <v>0</v>
      </c>
    </row>
    <row r="6" spans="1:13" x14ac:dyDescent="0.25">
      <c r="A6" s="2" t="s">
        <v>41</v>
      </c>
      <c r="B6" s="2">
        <v>227</v>
      </c>
      <c r="C6" s="2">
        <v>226</v>
      </c>
      <c r="D6" s="2">
        <v>226</v>
      </c>
      <c r="E6" s="2">
        <v>88</v>
      </c>
      <c r="F6" s="2">
        <v>76</v>
      </c>
      <c r="G6" s="3">
        <v>0</v>
      </c>
      <c r="H6" s="2">
        <f t="shared" si="0"/>
        <v>19976</v>
      </c>
      <c r="I6" s="2">
        <f t="shared" si="0"/>
        <v>17176</v>
      </c>
      <c r="J6" s="2">
        <f t="shared" si="0"/>
        <v>0</v>
      </c>
    </row>
    <row r="7" spans="1:13" x14ac:dyDescent="0.25">
      <c r="A7" s="2" t="s">
        <v>60</v>
      </c>
      <c r="B7" s="2">
        <v>227</v>
      </c>
      <c r="C7" s="2">
        <v>226</v>
      </c>
      <c r="D7" s="2">
        <v>226</v>
      </c>
      <c r="E7" s="2">
        <v>6</v>
      </c>
      <c r="F7" s="2">
        <v>41</v>
      </c>
      <c r="G7" s="3">
        <v>22</v>
      </c>
      <c r="H7" s="2">
        <f t="shared" si="0"/>
        <v>1362</v>
      </c>
      <c r="I7" s="2">
        <f t="shared" si="0"/>
        <v>9266</v>
      </c>
      <c r="J7" s="2">
        <f t="shared" si="0"/>
        <v>4972</v>
      </c>
    </row>
    <row r="8" spans="1:13" x14ac:dyDescent="0.25">
      <c r="A8" s="2" t="s">
        <v>61</v>
      </c>
      <c r="B8" s="2">
        <v>227</v>
      </c>
      <c r="C8" s="2">
        <v>226</v>
      </c>
      <c r="D8" s="2">
        <v>226</v>
      </c>
      <c r="E8" s="2">
        <v>61</v>
      </c>
      <c r="F8" s="2">
        <v>37</v>
      </c>
      <c r="G8" s="3">
        <v>27</v>
      </c>
      <c r="H8" s="2">
        <f t="shared" si="0"/>
        <v>13847</v>
      </c>
      <c r="I8" s="2">
        <f t="shared" si="0"/>
        <v>8362</v>
      </c>
      <c r="J8" s="2">
        <f t="shared" si="0"/>
        <v>6102</v>
      </c>
    </row>
    <row r="9" spans="1:13" x14ac:dyDescent="0.25">
      <c r="A9" s="2" t="s">
        <v>62</v>
      </c>
      <c r="B9" s="2">
        <v>227</v>
      </c>
      <c r="C9" s="2">
        <v>226</v>
      </c>
      <c r="D9" s="2">
        <v>226</v>
      </c>
      <c r="E9" s="2">
        <v>37</v>
      </c>
      <c r="F9" s="2">
        <v>19</v>
      </c>
      <c r="G9" s="3">
        <v>41</v>
      </c>
      <c r="H9" s="2">
        <f t="shared" si="0"/>
        <v>8399</v>
      </c>
      <c r="I9" s="2">
        <f t="shared" si="0"/>
        <v>4294</v>
      </c>
      <c r="J9" s="2">
        <f t="shared" si="0"/>
        <v>9266</v>
      </c>
      <c r="K9" s="1" t="s">
        <v>10</v>
      </c>
      <c r="L9" s="1" t="s">
        <v>11</v>
      </c>
      <c r="M9" s="1" t="s">
        <v>12</v>
      </c>
    </row>
    <row r="10" spans="1:13" x14ac:dyDescent="0.25">
      <c r="A10" s="2"/>
      <c r="B10" s="2"/>
      <c r="C10" s="2"/>
      <c r="D10" s="2"/>
      <c r="E10" s="2"/>
      <c r="F10" s="2"/>
      <c r="G10" s="3"/>
      <c r="H10" s="2">
        <f>SUM(H4:H9)</f>
        <v>55842</v>
      </c>
      <c r="I10" s="2">
        <f>SUM(I4:I9)</f>
        <v>46330</v>
      </c>
      <c r="J10" s="2">
        <f>SUM(J4:J9)</f>
        <v>25538</v>
      </c>
      <c r="K10" s="1">
        <f>SUM(H10:J10)</f>
        <v>127710</v>
      </c>
      <c r="L10" s="1"/>
      <c r="M10" s="1"/>
    </row>
    <row r="11" spans="1:13" x14ac:dyDescent="0.25">
      <c r="A11" s="16" t="s">
        <v>69</v>
      </c>
      <c r="B11" s="2">
        <v>227</v>
      </c>
      <c r="C11" s="2">
        <v>226</v>
      </c>
      <c r="D11" s="2">
        <v>226</v>
      </c>
      <c r="E11" s="2"/>
      <c r="F11" s="2"/>
      <c r="G11" s="3"/>
      <c r="H11" s="2"/>
      <c r="I11" s="2"/>
      <c r="J11" s="2"/>
    </row>
    <row r="12" spans="1:13" x14ac:dyDescent="0.25">
      <c r="A12" s="2" t="s">
        <v>43</v>
      </c>
      <c r="B12" s="2">
        <v>227</v>
      </c>
      <c r="C12" s="2">
        <v>226</v>
      </c>
      <c r="D12" s="2">
        <v>226</v>
      </c>
      <c r="E12" s="2">
        <v>13</v>
      </c>
      <c r="F12" s="2">
        <v>20</v>
      </c>
      <c r="G12" s="3">
        <v>0</v>
      </c>
      <c r="H12" s="2">
        <f>B12*E12</f>
        <v>2951</v>
      </c>
      <c r="I12" s="2">
        <f>C12*F12</f>
        <v>4520</v>
      </c>
      <c r="J12" s="2">
        <f>D12*G12</f>
        <v>0</v>
      </c>
    </row>
    <row r="13" spans="1:13" x14ac:dyDescent="0.25">
      <c r="A13" s="2" t="s">
        <v>44</v>
      </c>
      <c r="B13" s="2">
        <v>227</v>
      </c>
      <c r="C13" s="2">
        <v>226</v>
      </c>
      <c r="D13" s="2">
        <v>226</v>
      </c>
      <c r="E13" s="2">
        <v>36</v>
      </c>
      <c r="F13" s="2">
        <v>43</v>
      </c>
      <c r="G13" s="3">
        <v>34</v>
      </c>
      <c r="H13" s="2">
        <f t="shared" ref="H13:J17" si="1">B13*E13</f>
        <v>8172</v>
      </c>
      <c r="I13" s="2">
        <f t="shared" si="1"/>
        <v>9718</v>
      </c>
      <c r="J13" s="2">
        <f t="shared" si="1"/>
        <v>7684</v>
      </c>
      <c r="M13" s="10"/>
    </row>
    <row r="14" spans="1:13" x14ac:dyDescent="0.25">
      <c r="A14" s="16" t="s">
        <v>41</v>
      </c>
      <c r="B14" s="2">
        <v>227</v>
      </c>
      <c r="C14" s="2">
        <v>226</v>
      </c>
      <c r="D14" s="2">
        <v>226</v>
      </c>
      <c r="E14" s="2">
        <v>0</v>
      </c>
      <c r="F14" s="2">
        <v>0</v>
      </c>
      <c r="G14" s="3"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</row>
    <row r="15" spans="1:13" x14ac:dyDescent="0.25">
      <c r="A15" s="16" t="s">
        <v>60</v>
      </c>
      <c r="B15" s="2">
        <v>227</v>
      </c>
      <c r="C15" s="2">
        <v>226</v>
      </c>
      <c r="D15" s="2">
        <v>226</v>
      </c>
      <c r="E15" s="2">
        <v>26</v>
      </c>
      <c r="F15" s="2">
        <v>32</v>
      </c>
      <c r="G15" s="3">
        <v>21</v>
      </c>
      <c r="H15" s="2">
        <f t="shared" si="1"/>
        <v>5902</v>
      </c>
      <c r="I15" s="2">
        <f t="shared" si="1"/>
        <v>7232</v>
      </c>
      <c r="J15" s="2">
        <f t="shared" si="1"/>
        <v>4746</v>
      </c>
    </row>
    <row r="16" spans="1:13" x14ac:dyDescent="0.25">
      <c r="A16" s="16" t="s">
        <v>61</v>
      </c>
      <c r="B16" s="2">
        <v>227</v>
      </c>
      <c r="C16" s="2">
        <v>226</v>
      </c>
      <c r="D16" s="2">
        <v>226</v>
      </c>
      <c r="E16" s="2">
        <v>19</v>
      </c>
      <c r="F16" s="2">
        <v>44</v>
      </c>
      <c r="G16" s="3">
        <v>0</v>
      </c>
      <c r="H16" s="2">
        <f t="shared" si="1"/>
        <v>4313</v>
      </c>
      <c r="I16" s="2">
        <f t="shared" si="1"/>
        <v>9944</v>
      </c>
      <c r="J16" s="2">
        <f t="shared" si="1"/>
        <v>0</v>
      </c>
    </row>
    <row r="17" spans="1:13" x14ac:dyDescent="0.25">
      <c r="A17" s="16" t="s">
        <v>62</v>
      </c>
      <c r="B17" s="2">
        <v>227</v>
      </c>
      <c r="C17" s="2">
        <v>226</v>
      </c>
      <c r="D17" s="2">
        <v>226</v>
      </c>
      <c r="E17" s="2">
        <v>26</v>
      </c>
      <c r="F17" s="2">
        <v>30</v>
      </c>
      <c r="G17" s="3">
        <v>35</v>
      </c>
      <c r="H17" s="2">
        <f t="shared" si="1"/>
        <v>5902</v>
      </c>
      <c r="I17" s="2">
        <f t="shared" si="1"/>
        <v>6780</v>
      </c>
      <c r="J17" s="2">
        <f t="shared" si="1"/>
        <v>7910</v>
      </c>
    </row>
    <row r="18" spans="1:13" x14ac:dyDescent="0.25">
      <c r="E18" s="1">
        <f t="shared" ref="E18:J18" si="2">SUM(E12:E17)</f>
        <v>120</v>
      </c>
      <c r="F18" s="1">
        <f t="shared" si="2"/>
        <v>169</v>
      </c>
      <c r="G18" s="1">
        <f t="shared" si="2"/>
        <v>90</v>
      </c>
      <c r="H18" s="1">
        <f t="shared" si="2"/>
        <v>27240</v>
      </c>
      <c r="I18" s="1">
        <f t="shared" si="2"/>
        <v>38194</v>
      </c>
      <c r="J18" s="1">
        <f t="shared" si="2"/>
        <v>20340</v>
      </c>
      <c r="K18" s="1">
        <f>SUM(H18:J18)</f>
        <v>85774</v>
      </c>
      <c r="L18" s="1"/>
      <c r="M1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24" sqref="I24"/>
    </sheetView>
  </sheetViews>
  <sheetFormatPr defaultRowHeight="15" x14ac:dyDescent="0.25"/>
  <cols>
    <col min="1" max="1" width="18.42578125" customWidth="1"/>
    <col min="13" max="13" width="12.7109375" customWidth="1"/>
  </cols>
  <sheetData>
    <row r="1" spans="1:13" x14ac:dyDescent="0.25">
      <c r="A1" s="1" t="s">
        <v>78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43473</v>
      </c>
    </row>
    <row r="3" spans="1:13" x14ac:dyDescent="0.25">
      <c r="A3" s="2" t="s">
        <v>59</v>
      </c>
      <c r="B3" s="2">
        <v>227</v>
      </c>
      <c r="C3" s="2">
        <v>227</v>
      </c>
      <c r="D3" s="2">
        <v>227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227</v>
      </c>
      <c r="C4" s="2">
        <v>227</v>
      </c>
      <c r="D4" s="2">
        <v>227</v>
      </c>
      <c r="E4" s="2">
        <v>0</v>
      </c>
      <c r="F4" s="2">
        <v>0</v>
      </c>
      <c r="G4" s="3">
        <v>0</v>
      </c>
      <c r="H4" s="2">
        <f>B4*E4</f>
        <v>0</v>
      </c>
      <c r="I4" s="2">
        <f>C4*F4</f>
        <v>0</v>
      </c>
      <c r="J4" s="2">
        <f>D4*G4</f>
        <v>0</v>
      </c>
    </row>
    <row r="5" spans="1:13" x14ac:dyDescent="0.25">
      <c r="A5" s="2" t="s">
        <v>44</v>
      </c>
      <c r="B5" s="2">
        <v>227</v>
      </c>
      <c r="C5" s="2">
        <v>227</v>
      </c>
      <c r="D5" s="2">
        <v>227</v>
      </c>
      <c r="E5" s="2">
        <v>8</v>
      </c>
      <c r="F5" s="2">
        <v>19</v>
      </c>
      <c r="G5" s="3">
        <v>11</v>
      </c>
      <c r="H5" s="2">
        <f t="shared" ref="H5:J10" si="0">B5*E5</f>
        <v>1816</v>
      </c>
      <c r="I5" s="2">
        <f t="shared" si="0"/>
        <v>4313</v>
      </c>
      <c r="J5" s="2">
        <f t="shared" si="0"/>
        <v>2497</v>
      </c>
    </row>
    <row r="6" spans="1:13" x14ac:dyDescent="0.25">
      <c r="A6" s="2" t="s">
        <v>41</v>
      </c>
      <c r="B6" s="2">
        <v>227</v>
      </c>
      <c r="C6" s="2">
        <v>227</v>
      </c>
      <c r="D6" s="2">
        <v>227</v>
      </c>
      <c r="E6" s="2">
        <v>0</v>
      </c>
      <c r="F6" s="2">
        <v>0</v>
      </c>
      <c r="G6" s="3"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</row>
    <row r="7" spans="1:13" x14ac:dyDescent="0.25">
      <c r="A7" s="2" t="s">
        <v>61</v>
      </c>
      <c r="B7" s="2">
        <v>227</v>
      </c>
      <c r="C7" s="2">
        <v>227</v>
      </c>
      <c r="D7" s="2">
        <v>227</v>
      </c>
      <c r="E7" s="2">
        <v>55</v>
      </c>
      <c r="F7" s="2">
        <v>40</v>
      </c>
      <c r="G7" s="3">
        <v>39</v>
      </c>
      <c r="H7" s="2">
        <f t="shared" si="0"/>
        <v>12485</v>
      </c>
      <c r="I7" s="2">
        <f t="shared" si="0"/>
        <v>9080</v>
      </c>
      <c r="J7" s="2">
        <f t="shared" si="0"/>
        <v>8853</v>
      </c>
    </row>
    <row r="8" spans="1:13" x14ac:dyDescent="0.25">
      <c r="A8" s="2" t="s">
        <v>62</v>
      </c>
      <c r="B8" s="2">
        <v>227</v>
      </c>
      <c r="C8" s="2">
        <v>227</v>
      </c>
      <c r="D8" s="2">
        <v>227</v>
      </c>
      <c r="E8" s="2">
        <v>11</v>
      </c>
      <c r="F8" s="2">
        <v>29</v>
      </c>
      <c r="G8" s="3">
        <v>38</v>
      </c>
      <c r="H8" s="2">
        <f t="shared" si="0"/>
        <v>2497</v>
      </c>
      <c r="I8" s="2">
        <f t="shared" si="0"/>
        <v>6583</v>
      </c>
      <c r="J8" s="2">
        <f t="shared" si="0"/>
        <v>8626</v>
      </c>
    </row>
    <row r="9" spans="1:13" x14ac:dyDescent="0.25">
      <c r="A9" s="2" t="s">
        <v>63</v>
      </c>
      <c r="B9" s="2">
        <v>227</v>
      </c>
      <c r="C9" s="2">
        <v>227</v>
      </c>
      <c r="D9" s="2">
        <v>227</v>
      </c>
      <c r="E9" s="2">
        <v>0</v>
      </c>
      <c r="F9" s="2">
        <v>1</v>
      </c>
      <c r="G9" s="3">
        <v>0</v>
      </c>
      <c r="H9" s="2">
        <f t="shared" si="0"/>
        <v>0</v>
      </c>
      <c r="I9" s="2">
        <f t="shared" si="0"/>
        <v>227</v>
      </c>
      <c r="J9" s="2">
        <f t="shared" si="0"/>
        <v>0</v>
      </c>
    </row>
    <row r="10" spans="1:13" x14ac:dyDescent="0.25">
      <c r="A10" s="2" t="s">
        <v>64</v>
      </c>
      <c r="B10" s="2">
        <v>227</v>
      </c>
      <c r="C10" s="2">
        <v>227</v>
      </c>
      <c r="D10" s="2">
        <v>227</v>
      </c>
      <c r="E10" s="2">
        <v>40</v>
      </c>
      <c r="F10" s="2">
        <v>30</v>
      </c>
      <c r="G10" s="3">
        <v>50</v>
      </c>
      <c r="H10" s="2">
        <f t="shared" si="0"/>
        <v>9080</v>
      </c>
      <c r="I10" s="2">
        <f t="shared" si="0"/>
        <v>6810</v>
      </c>
      <c r="J10" s="2">
        <f t="shared" si="0"/>
        <v>11350</v>
      </c>
      <c r="K10" s="1" t="s">
        <v>10</v>
      </c>
      <c r="L10" s="1" t="s">
        <v>11</v>
      </c>
      <c r="M10" s="1" t="s">
        <v>12</v>
      </c>
    </row>
    <row r="11" spans="1:13" x14ac:dyDescent="0.25">
      <c r="A11" s="2"/>
      <c r="B11" s="2"/>
      <c r="C11" s="2"/>
      <c r="D11" s="2"/>
      <c r="E11" s="2"/>
      <c r="F11" s="2"/>
      <c r="G11" s="3"/>
      <c r="H11" s="2">
        <f>SUM(H4:H10)</f>
        <v>25878</v>
      </c>
      <c r="I11" s="2">
        <f>SUM(I4:I10)</f>
        <v>27013</v>
      </c>
      <c r="J11" s="2">
        <f>SUM(J4:J10)</f>
        <v>31326</v>
      </c>
      <c r="K11" s="1">
        <f>SUM(H11:J11)</f>
        <v>84217</v>
      </c>
      <c r="L11" s="1"/>
      <c r="M11" s="1"/>
    </row>
    <row r="12" spans="1:13" x14ac:dyDescent="0.25">
      <c r="A12" s="16" t="s">
        <v>69</v>
      </c>
      <c r="B12" s="2">
        <v>227</v>
      </c>
      <c r="C12" s="2">
        <v>227</v>
      </c>
      <c r="D12" s="2">
        <v>227</v>
      </c>
      <c r="E12" s="2"/>
      <c r="F12" s="2"/>
      <c r="G12" s="3"/>
      <c r="H12" s="2"/>
      <c r="I12" s="2"/>
      <c r="J12" s="2"/>
    </row>
    <row r="13" spans="1:13" x14ac:dyDescent="0.25">
      <c r="A13" s="2" t="s">
        <v>43</v>
      </c>
      <c r="B13" s="2">
        <v>227</v>
      </c>
      <c r="C13" s="2">
        <v>227</v>
      </c>
      <c r="D13" s="2">
        <v>227</v>
      </c>
      <c r="E13" s="2">
        <v>57</v>
      </c>
      <c r="F13" s="2">
        <v>74</v>
      </c>
      <c r="G13" s="3">
        <v>0</v>
      </c>
      <c r="H13" s="2">
        <f>B13*E13</f>
        <v>12939</v>
      </c>
      <c r="I13" s="2">
        <f>C13*F13</f>
        <v>16798</v>
      </c>
      <c r="J13" s="2">
        <f>D13*G13</f>
        <v>0</v>
      </c>
    </row>
    <row r="14" spans="1:13" x14ac:dyDescent="0.25">
      <c r="A14" s="2" t="s">
        <v>44</v>
      </c>
      <c r="B14" s="2">
        <v>227</v>
      </c>
      <c r="C14" s="2">
        <v>227</v>
      </c>
      <c r="D14" s="2">
        <v>227</v>
      </c>
      <c r="E14" s="2">
        <v>22</v>
      </c>
      <c r="F14" s="2">
        <v>0</v>
      </c>
      <c r="G14" s="3">
        <v>40</v>
      </c>
      <c r="H14" s="2">
        <f t="shared" ref="H14:J19" si="1">B14*E14</f>
        <v>4994</v>
      </c>
      <c r="I14" s="2">
        <f t="shared" si="1"/>
        <v>0</v>
      </c>
      <c r="J14" s="2">
        <f t="shared" si="1"/>
        <v>9080</v>
      </c>
      <c r="M14" s="10"/>
    </row>
    <row r="15" spans="1:13" x14ac:dyDescent="0.25">
      <c r="A15" s="16" t="s">
        <v>41</v>
      </c>
      <c r="B15" s="2">
        <v>227</v>
      </c>
      <c r="C15" s="2">
        <v>227</v>
      </c>
      <c r="D15" s="2">
        <v>227</v>
      </c>
      <c r="E15" s="2">
        <v>59</v>
      </c>
      <c r="F15" s="2">
        <v>80</v>
      </c>
      <c r="G15" s="3">
        <v>40</v>
      </c>
      <c r="H15" s="2">
        <f t="shared" si="1"/>
        <v>13393</v>
      </c>
      <c r="I15" s="2">
        <f t="shared" si="1"/>
        <v>18160</v>
      </c>
      <c r="J15" s="2">
        <f t="shared" si="1"/>
        <v>9080</v>
      </c>
    </row>
    <row r="16" spans="1:13" x14ac:dyDescent="0.25">
      <c r="A16" s="16" t="s">
        <v>61</v>
      </c>
      <c r="B16" s="2">
        <v>227</v>
      </c>
      <c r="C16" s="2">
        <v>227</v>
      </c>
      <c r="D16" s="2">
        <v>227</v>
      </c>
      <c r="E16" s="2">
        <v>0</v>
      </c>
      <c r="F16" s="2">
        <v>0</v>
      </c>
      <c r="G16" s="3"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</row>
    <row r="17" spans="1:13" x14ac:dyDescent="0.25">
      <c r="A17" s="16" t="s">
        <v>62</v>
      </c>
      <c r="B17" s="2">
        <v>227</v>
      </c>
      <c r="C17" s="2">
        <v>227</v>
      </c>
      <c r="D17" s="2">
        <v>227</v>
      </c>
      <c r="E17" s="2">
        <v>39</v>
      </c>
      <c r="F17" s="2">
        <v>34</v>
      </c>
      <c r="G17" s="3">
        <v>42</v>
      </c>
      <c r="H17" s="2">
        <f t="shared" si="1"/>
        <v>8853</v>
      </c>
      <c r="I17" s="2">
        <f t="shared" si="1"/>
        <v>7718</v>
      </c>
      <c r="J17" s="2">
        <f t="shared" si="1"/>
        <v>9534</v>
      </c>
    </row>
    <row r="18" spans="1:13" x14ac:dyDescent="0.25">
      <c r="A18" s="16" t="s">
        <v>63</v>
      </c>
      <c r="B18" s="2">
        <v>227</v>
      </c>
      <c r="C18" s="2">
        <v>227</v>
      </c>
      <c r="D18" s="2">
        <v>227</v>
      </c>
      <c r="E18" s="2">
        <v>60</v>
      </c>
      <c r="F18" s="2">
        <v>40</v>
      </c>
      <c r="G18" s="3">
        <v>59</v>
      </c>
      <c r="H18" s="2">
        <f t="shared" si="1"/>
        <v>13620</v>
      </c>
      <c r="I18" s="2">
        <f t="shared" si="1"/>
        <v>9080</v>
      </c>
      <c r="J18" s="2">
        <f t="shared" si="1"/>
        <v>13393</v>
      </c>
    </row>
    <row r="19" spans="1:13" x14ac:dyDescent="0.25">
      <c r="A19" s="16" t="s">
        <v>64</v>
      </c>
      <c r="B19" s="2">
        <v>227</v>
      </c>
      <c r="C19" s="2">
        <v>227</v>
      </c>
      <c r="D19" s="2">
        <v>227</v>
      </c>
      <c r="E19" s="2">
        <v>0</v>
      </c>
      <c r="F19" s="2">
        <v>0</v>
      </c>
      <c r="G19" s="3"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</row>
    <row r="20" spans="1:13" x14ac:dyDescent="0.25">
      <c r="E20" s="1">
        <f t="shared" ref="E20:J20" si="2">SUM(E13:E19)</f>
        <v>237</v>
      </c>
      <c r="F20" s="1">
        <f t="shared" si="2"/>
        <v>228</v>
      </c>
      <c r="G20" s="1">
        <f t="shared" si="2"/>
        <v>181</v>
      </c>
      <c r="H20" s="1">
        <f t="shared" si="2"/>
        <v>53799</v>
      </c>
      <c r="I20" s="1">
        <f t="shared" si="2"/>
        <v>51756</v>
      </c>
      <c r="J20" s="1">
        <f t="shared" si="2"/>
        <v>41087</v>
      </c>
      <c r="K20" s="1">
        <f>SUM(H20:J20)</f>
        <v>146642</v>
      </c>
      <c r="L20" s="1"/>
      <c r="M20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22" sqref="J22"/>
    </sheetView>
  </sheetViews>
  <sheetFormatPr defaultRowHeight="15" x14ac:dyDescent="0.25"/>
  <cols>
    <col min="1" max="1" width="17.28515625" customWidth="1"/>
    <col min="13" max="13" width="12" customWidth="1"/>
  </cols>
  <sheetData>
    <row r="1" spans="1:13" x14ac:dyDescent="0.25">
      <c r="A1" s="1" t="s">
        <v>79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43473</v>
      </c>
    </row>
    <row r="3" spans="1:13" x14ac:dyDescent="0.25">
      <c r="A3" s="2" t="s">
        <v>59</v>
      </c>
      <c r="B3" s="2">
        <v>228</v>
      </c>
      <c r="C3" s="2">
        <v>227</v>
      </c>
      <c r="D3" s="2">
        <v>227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228</v>
      </c>
      <c r="C4" s="2">
        <v>227</v>
      </c>
      <c r="D4" s="2">
        <v>227</v>
      </c>
      <c r="E4" s="2">
        <v>0</v>
      </c>
      <c r="F4" s="2">
        <v>0</v>
      </c>
      <c r="G4" s="3">
        <v>0</v>
      </c>
      <c r="H4" s="2">
        <f>B4*E4</f>
        <v>0</v>
      </c>
      <c r="I4" s="2">
        <f>C4*F4</f>
        <v>0</v>
      </c>
      <c r="J4" s="2">
        <f>D4*G4</f>
        <v>0</v>
      </c>
    </row>
    <row r="5" spans="1:13" x14ac:dyDescent="0.25">
      <c r="A5" s="2" t="s">
        <v>44</v>
      </c>
      <c r="B5" s="2">
        <v>228</v>
      </c>
      <c r="C5" s="2">
        <v>227</v>
      </c>
      <c r="D5" s="2">
        <v>227</v>
      </c>
      <c r="E5" s="2">
        <v>5</v>
      </c>
      <c r="F5" s="2">
        <v>9</v>
      </c>
      <c r="G5" s="3">
        <v>0</v>
      </c>
      <c r="H5" s="2">
        <f t="shared" ref="H5:J9" si="0">B5*E5</f>
        <v>1140</v>
      </c>
      <c r="I5" s="2">
        <f t="shared" si="0"/>
        <v>2043</v>
      </c>
      <c r="J5" s="2">
        <f t="shared" si="0"/>
        <v>0</v>
      </c>
    </row>
    <row r="6" spans="1:13" x14ac:dyDescent="0.25">
      <c r="A6" s="2" t="s">
        <v>41</v>
      </c>
      <c r="B6" s="2">
        <v>228</v>
      </c>
      <c r="C6" s="2">
        <v>227</v>
      </c>
      <c r="D6" s="2">
        <v>227</v>
      </c>
      <c r="E6" s="2">
        <v>0</v>
      </c>
      <c r="F6" s="2">
        <v>0</v>
      </c>
      <c r="G6" s="3"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</row>
    <row r="7" spans="1:13" x14ac:dyDescent="0.25">
      <c r="A7" s="2" t="s">
        <v>60</v>
      </c>
      <c r="B7" s="2">
        <v>228</v>
      </c>
      <c r="C7" s="2">
        <v>227</v>
      </c>
      <c r="D7" s="2">
        <v>227</v>
      </c>
      <c r="E7" s="2">
        <v>33</v>
      </c>
      <c r="F7" s="2">
        <v>37</v>
      </c>
      <c r="G7" s="3">
        <v>0</v>
      </c>
      <c r="H7" s="2">
        <f t="shared" si="0"/>
        <v>7524</v>
      </c>
      <c r="I7" s="2">
        <f t="shared" si="0"/>
        <v>8399</v>
      </c>
      <c r="J7" s="2">
        <f t="shared" si="0"/>
        <v>0</v>
      </c>
    </row>
    <row r="8" spans="1:13" x14ac:dyDescent="0.25">
      <c r="A8" s="2" t="s">
        <v>61</v>
      </c>
      <c r="B8" s="2">
        <v>228</v>
      </c>
      <c r="C8" s="2">
        <v>227</v>
      </c>
      <c r="D8" s="2">
        <v>227</v>
      </c>
      <c r="E8" s="2">
        <v>14</v>
      </c>
      <c r="F8" s="2">
        <v>11</v>
      </c>
      <c r="G8" s="3">
        <v>12</v>
      </c>
      <c r="H8" s="2">
        <f t="shared" si="0"/>
        <v>3192</v>
      </c>
      <c r="I8" s="2">
        <f t="shared" si="0"/>
        <v>2497</v>
      </c>
      <c r="J8" s="2">
        <f t="shared" si="0"/>
        <v>2724</v>
      </c>
    </row>
    <row r="9" spans="1:13" x14ac:dyDescent="0.25">
      <c r="A9" s="2" t="s">
        <v>62</v>
      </c>
      <c r="B9" s="2">
        <v>228</v>
      </c>
      <c r="C9" s="2">
        <v>227</v>
      </c>
      <c r="D9" s="2">
        <v>227</v>
      </c>
      <c r="E9" s="2">
        <v>13</v>
      </c>
      <c r="F9" s="2">
        <v>10</v>
      </c>
      <c r="G9" s="3">
        <v>30</v>
      </c>
      <c r="H9" s="2">
        <f t="shared" si="0"/>
        <v>2964</v>
      </c>
      <c r="I9" s="2">
        <f t="shared" si="0"/>
        <v>2270</v>
      </c>
      <c r="J9" s="2">
        <f t="shared" si="0"/>
        <v>6810</v>
      </c>
      <c r="K9" s="1" t="s">
        <v>10</v>
      </c>
      <c r="L9" s="1" t="s">
        <v>11</v>
      </c>
      <c r="M9" s="1" t="s">
        <v>12</v>
      </c>
    </row>
    <row r="10" spans="1:13" x14ac:dyDescent="0.25">
      <c r="A10" s="2"/>
      <c r="B10" s="2"/>
      <c r="C10" s="2"/>
      <c r="D10" s="2"/>
      <c r="E10" s="2"/>
      <c r="F10" s="2"/>
      <c r="G10" s="3"/>
      <c r="H10" s="2">
        <f>SUM(H4:H9)</f>
        <v>14820</v>
      </c>
      <c r="I10" s="2">
        <f>SUM(I4:I9)</f>
        <v>15209</v>
      </c>
      <c r="J10" s="2">
        <f>SUM(J4:J9)</f>
        <v>9534</v>
      </c>
      <c r="K10" s="1">
        <f>SUM(H10:J10)</f>
        <v>39563</v>
      </c>
      <c r="L10" s="1"/>
      <c r="M10" s="1"/>
    </row>
    <row r="11" spans="1:13" x14ac:dyDescent="0.25">
      <c r="A11" s="16" t="s">
        <v>69</v>
      </c>
      <c r="B11" s="2">
        <v>228</v>
      </c>
      <c r="C11" s="2">
        <v>227</v>
      </c>
      <c r="D11" s="2">
        <v>227</v>
      </c>
      <c r="E11" s="2"/>
      <c r="F11" s="2"/>
      <c r="G11" s="3"/>
      <c r="H11" s="2"/>
      <c r="I11" s="2"/>
      <c r="J11" s="2"/>
    </row>
    <row r="12" spans="1:13" x14ac:dyDescent="0.25">
      <c r="A12" s="2" t="s">
        <v>43</v>
      </c>
      <c r="B12" s="2">
        <v>228</v>
      </c>
      <c r="C12" s="2">
        <v>227</v>
      </c>
      <c r="D12" s="2">
        <v>227</v>
      </c>
      <c r="E12" s="2">
        <v>9</v>
      </c>
      <c r="F12" s="2">
        <v>59</v>
      </c>
      <c r="G12" s="3">
        <v>17</v>
      </c>
      <c r="H12" s="2">
        <f>B12*E12</f>
        <v>2052</v>
      </c>
      <c r="I12" s="2">
        <f>C12*F12</f>
        <v>13393</v>
      </c>
      <c r="J12" s="2">
        <f>D12*G12</f>
        <v>3859</v>
      </c>
    </row>
    <row r="13" spans="1:13" x14ac:dyDescent="0.25">
      <c r="A13" s="2" t="s">
        <v>44</v>
      </c>
      <c r="B13" s="2">
        <v>228</v>
      </c>
      <c r="C13" s="2">
        <v>227</v>
      </c>
      <c r="D13" s="2">
        <v>227</v>
      </c>
      <c r="E13" s="2">
        <v>9</v>
      </c>
      <c r="F13" s="2">
        <v>17</v>
      </c>
      <c r="G13" s="3">
        <v>11</v>
      </c>
      <c r="H13" s="2">
        <f t="shared" ref="H13:J17" si="1">B13*E13</f>
        <v>2052</v>
      </c>
      <c r="I13" s="2">
        <f t="shared" si="1"/>
        <v>3859</v>
      </c>
      <c r="J13" s="2">
        <f t="shared" si="1"/>
        <v>2497</v>
      </c>
      <c r="M13" s="10"/>
    </row>
    <row r="14" spans="1:13" x14ac:dyDescent="0.25">
      <c r="A14" s="16" t="s">
        <v>41</v>
      </c>
      <c r="B14" s="2">
        <v>228</v>
      </c>
      <c r="C14" s="2">
        <v>227</v>
      </c>
      <c r="D14" s="2">
        <v>227</v>
      </c>
      <c r="E14" s="2">
        <v>47</v>
      </c>
      <c r="F14" s="2">
        <v>30</v>
      </c>
      <c r="G14" s="3">
        <v>0</v>
      </c>
      <c r="H14" s="2">
        <f t="shared" si="1"/>
        <v>10716</v>
      </c>
      <c r="I14" s="2">
        <f t="shared" si="1"/>
        <v>6810</v>
      </c>
      <c r="J14" s="2">
        <f t="shared" si="1"/>
        <v>0</v>
      </c>
    </row>
    <row r="15" spans="1:13" x14ac:dyDescent="0.25">
      <c r="A15" s="16" t="s">
        <v>60</v>
      </c>
      <c r="B15" s="2">
        <v>228</v>
      </c>
      <c r="C15" s="2">
        <v>227</v>
      </c>
      <c r="D15" s="2">
        <v>227</v>
      </c>
      <c r="E15" s="2">
        <v>9</v>
      </c>
      <c r="F15" s="2">
        <v>15</v>
      </c>
      <c r="G15" s="3">
        <v>0</v>
      </c>
      <c r="H15" s="2">
        <f t="shared" si="1"/>
        <v>2052</v>
      </c>
      <c r="I15" s="2">
        <f t="shared" si="1"/>
        <v>3405</v>
      </c>
      <c r="J15" s="2">
        <f t="shared" si="1"/>
        <v>0</v>
      </c>
    </row>
    <row r="16" spans="1:13" x14ac:dyDescent="0.25">
      <c r="A16" s="16" t="s">
        <v>61</v>
      </c>
      <c r="B16" s="2">
        <v>228</v>
      </c>
      <c r="C16" s="2">
        <v>227</v>
      </c>
      <c r="D16" s="2">
        <v>227</v>
      </c>
      <c r="E16" s="2">
        <v>12</v>
      </c>
      <c r="F16" s="2">
        <v>7</v>
      </c>
      <c r="G16" s="3">
        <v>19</v>
      </c>
      <c r="H16" s="2">
        <f t="shared" si="1"/>
        <v>2736</v>
      </c>
      <c r="I16" s="2">
        <f t="shared" si="1"/>
        <v>1589</v>
      </c>
      <c r="J16" s="2">
        <f t="shared" si="1"/>
        <v>4313</v>
      </c>
    </row>
    <row r="17" spans="1:13" x14ac:dyDescent="0.25">
      <c r="A17" s="16" t="s">
        <v>62</v>
      </c>
      <c r="B17" s="2">
        <v>228</v>
      </c>
      <c r="C17" s="2">
        <v>227</v>
      </c>
      <c r="D17" s="2">
        <v>227</v>
      </c>
      <c r="E17" s="2">
        <v>13</v>
      </c>
      <c r="F17" s="2">
        <v>21</v>
      </c>
      <c r="G17" s="3">
        <v>10</v>
      </c>
      <c r="H17" s="2">
        <f t="shared" si="1"/>
        <v>2964</v>
      </c>
      <c r="I17" s="2">
        <f t="shared" si="1"/>
        <v>4767</v>
      </c>
      <c r="J17" s="2">
        <f t="shared" si="1"/>
        <v>2270</v>
      </c>
    </row>
    <row r="18" spans="1:13" x14ac:dyDescent="0.25">
      <c r="E18" s="1">
        <f t="shared" ref="E18:J18" si="2">SUM(E12:E17)</f>
        <v>99</v>
      </c>
      <c r="F18" s="1">
        <f t="shared" si="2"/>
        <v>149</v>
      </c>
      <c r="G18" s="1">
        <f t="shared" si="2"/>
        <v>57</v>
      </c>
      <c r="H18" s="1">
        <f t="shared" si="2"/>
        <v>22572</v>
      </c>
      <c r="I18" s="1">
        <f t="shared" si="2"/>
        <v>33823</v>
      </c>
      <c r="J18" s="1">
        <f t="shared" si="2"/>
        <v>12939</v>
      </c>
      <c r="K18" s="1">
        <f>SUM(H18:J18)</f>
        <v>69334</v>
      </c>
      <c r="L18" s="1"/>
      <c r="M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12" sqref="J12"/>
    </sheetView>
  </sheetViews>
  <sheetFormatPr defaultRowHeight="15" x14ac:dyDescent="0.25"/>
  <cols>
    <col min="1" max="1" width="21.85546875" customWidth="1"/>
  </cols>
  <sheetData>
    <row r="1" spans="1:14" x14ac:dyDescent="0.25">
      <c r="A1" s="1" t="s">
        <v>19</v>
      </c>
      <c r="B1" s="1"/>
      <c r="C1" s="1"/>
      <c r="D1" s="1"/>
    </row>
    <row r="2" spans="1:1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4" x14ac:dyDescent="0.25">
      <c r="A3" s="9" t="s">
        <v>20</v>
      </c>
      <c r="B3" s="6">
        <v>219</v>
      </c>
      <c r="C3" s="6">
        <v>226</v>
      </c>
      <c r="D3" s="6">
        <v>220</v>
      </c>
      <c r="E3" s="6">
        <v>41</v>
      </c>
      <c r="F3" s="6">
        <v>31</v>
      </c>
      <c r="G3" s="7">
        <v>30</v>
      </c>
      <c r="H3" s="6">
        <f t="shared" ref="H3:J7" si="0">B3*E3</f>
        <v>8979</v>
      </c>
      <c r="I3" s="6">
        <f t="shared" si="0"/>
        <v>7006</v>
      </c>
      <c r="J3" s="6">
        <f t="shared" si="0"/>
        <v>6600</v>
      </c>
      <c r="K3" s="6" t="s">
        <v>10</v>
      </c>
      <c r="L3" s="1" t="s">
        <v>11</v>
      </c>
      <c r="M3" s="1" t="s">
        <v>12</v>
      </c>
    </row>
    <row r="4" spans="1:14" x14ac:dyDescent="0.25">
      <c r="A4" s="9" t="s">
        <v>21</v>
      </c>
      <c r="B4" s="6">
        <v>220</v>
      </c>
      <c r="C4" s="6">
        <v>227</v>
      </c>
      <c r="D4" s="6">
        <v>224</v>
      </c>
      <c r="E4" s="6">
        <v>25</v>
      </c>
      <c r="F4" s="6">
        <v>2</v>
      </c>
      <c r="G4" s="7">
        <v>20</v>
      </c>
      <c r="H4" s="6">
        <f t="shared" si="0"/>
        <v>5500</v>
      </c>
      <c r="I4" s="6">
        <f t="shared" si="0"/>
        <v>454</v>
      </c>
      <c r="J4" s="6">
        <f t="shared" si="0"/>
        <v>4480</v>
      </c>
      <c r="K4" s="6"/>
      <c r="L4" s="1"/>
      <c r="M4" s="1"/>
    </row>
    <row r="5" spans="1:14" x14ac:dyDescent="0.25">
      <c r="A5" s="9" t="s">
        <v>22</v>
      </c>
      <c r="B5" s="6">
        <v>219</v>
      </c>
      <c r="C5" s="6">
        <v>226</v>
      </c>
      <c r="D5" s="6">
        <v>220</v>
      </c>
      <c r="E5" s="6">
        <v>2</v>
      </c>
      <c r="F5" s="6">
        <v>27</v>
      </c>
      <c r="G5" s="7">
        <v>23</v>
      </c>
      <c r="H5" s="6">
        <f t="shared" si="0"/>
        <v>438</v>
      </c>
      <c r="I5" s="6">
        <f t="shared" si="0"/>
        <v>6102</v>
      </c>
      <c r="J5" s="6">
        <f t="shared" si="0"/>
        <v>5060</v>
      </c>
      <c r="K5" s="6"/>
      <c r="L5" s="1"/>
      <c r="M5" s="1"/>
    </row>
    <row r="6" spans="1:14" x14ac:dyDescent="0.25">
      <c r="A6" s="9" t="s">
        <v>23</v>
      </c>
      <c r="B6" s="6">
        <v>217</v>
      </c>
      <c r="C6" s="6">
        <v>224</v>
      </c>
      <c r="D6" s="6">
        <v>218</v>
      </c>
      <c r="E6" s="6">
        <v>66</v>
      </c>
      <c r="F6" s="6">
        <v>44</v>
      </c>
      <c r="G6" s="7">
        <v>62</v>
      </c>
      <c r="H6" s="6">
        <f t="shared" si="0"/>
        <v>14322</v>
      </c>
      <c r="I6" s="6">
        <f t="shared" si="0"/>
        <v>9856</v>
      </c>
      <c r="J6" s="6">
        <f t="shared" si="0"/>
        <v>13516</v>
      </c>
      <c r="K6" s="6"/>
      <c r="L6" s="1"/>
      <c r="M6" s="1"/>
    </row>
    <row r="7" spans="1:14" x14ac:dyDescent="0.25">
      <c r="A7" s="9" t="s">
        <v>24</v>
      </c>
      <c r="B7" s="6">
        <v>223</v>
      </c>
      <c r="C7" s="6">
        <v>229</v>
      </c>
      <c r="D7" s="6">
        <v>230</v>
      </c>
      <c r="E7" s="6">
        <v>4</v>
      </c>
      <c r="F7" s="6">
        <v>2</v>
      </c>
      <c r="G7" s="7">
        <v>3</v>
      </c>
      <c r="H7" s="6">
        <f t="shared" si="0"/>
        <v>892</v>
      </c>
      <c r="I7" s="6">
        <f t="shared" si="0"/>
        <v>458</v>
      </c>
      <c r="J7" s="6">
        <f t="shared" si="0"/>
        <v>690</v>
      </c>
      <c r="K7" s="6"/>
      <c r="L7" s="1"/>
      <c r="M7" s="1"/>
    </row>
    <row r="8" spans="1:14" x14ac:dyDescent="0.25">
      <c r="A8" s="9"/>
      <c r="B8" s="6"/>
      <c r="C8" s="6"/>
      <c r="D8" s="6"/>
      <c r="E8" s="6"/>
      <c r="F8" s="6"/>
      <c r="G8" s="6"/>
      <c r="H8" s="6">
        <f>SUM(H3:H7)</f>
        <v>30131</v>
      </c>
      <c r="I8" s="6">
        <f>SUM(I3:I7)</f>
        <v>23876</v>
      </c>
      <c r="J8" s="6">
        <f>SUM(J3:J7)</f>
        <v>30346</v>
      </c>
      <c r="K8" s="6">
        <f>SUM(H8:J8)</f>
        <v>84353</v>
      </c>
      <c r="L8" s="1">
        <v>250000</v>
      </c>
      <c r="M8" s="1">
        <f>K8/L8</f>
        <v>0.33741199999999999</v>
      </c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1"/>
      <c r="N9" s="11"/>
    </row>
    <row r="10" spans="1:14" x14ac:dyDescent="0.25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M10" s="11"/>
      <c r="N10" s="11"/>
    </row>
    <row r="11" spans="1:14" x14ac:dyDescent="0.25">
      <c r="A11" s="12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1"/>
      <c r="N11" s="11"/>
    </row>
    <row r="12" spans="1:14" x14ac:dyDescent="0.25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1"/>
      <c r="N12" s="11"/>
    </row>
    <row r="13" spans="1:14" x14ac:dyDescent="0.25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11"/>
      <c r="N13" s="11"/>
    </row>
    <row r="14" spans="1:14" x14ac:dyDescent="0.25">
      <c r="A14" s="12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K39" sqref="K39"/>
    </sheetView>
  </sheetViews>
  <sheetFormatPr defaultRowHeight="15" x14ac:dyDescent="0.25"/>
  <cols>
    <col min="1" max="1" width="18.42578125" customWidth="1"/>
  </cols>
  <sheetData>
    <row r="1" spans="1:13" x14ac:dyDescent="0.25">
      <c r="A1" s="1" t="s">
        <v>80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0"/>
      <c r="L2" s="10"/>
      <c r="M2" s="10" t="s">
        <v>83</v>
      </c>
    </row>
    <row r="3" spans="1:13" x14ac:dyDescent="0.25">
      <c r="A3" s="2" t="s">
        <v>59</v>
      </c>
      <c r="B3" s="2">
        <v>228</v>
      </c>
      <c r="C3" s="2">
        <v>230</v>
      </c>
      <c r="D3" s="2">
        <v>226</v>
      </c>
      <c r="E3" s="2"/>
      <c r="F3" s="2"/>
      <c r="G3" s="3"/>
      <c r="H3" s="2"/>
      <c r="I3" s="2"/>
      <c r="J3" s="2"/>
    </row>
    <row r="4" spans="1:13" x14ac:dyDescent="0.25">
      <c r="A4" s="2" t="s">
        <v>43</v>
      </c>
      <c r="B4" s="2">
        <v>228</v>
      </c>
      <c r="C4" s="2">
        <v>230</v>
      </c>
      <c r="D4" s="2">
        <v>226</v>
      </c>
      <c r="E4" s="2">
        <v>30</v>
      </c>
      <c r="F4" s="2">
        <v>55</v>
      </c>
      <c r="G4" s="3">
        <v>57</v>
      </c>
      <c r="H4" s="2">
        <f>B4*E4</f>
        <v>6840</v>
      </c>
      <c r="I4" s="2">
        <f>C4*F4</f>
        <v>12650</v>
      </c>
      <c r="J4" s="2">
        <f>D4*G4</f>
        <v>12882</v>
      </c>
    </row>
    <row r="5" spans="1:13" x14ac:dyDescent="0.25">
      <c r="A5" s="2" t="s">
        <v>44</v>
      </c>
      <c r="B5" s="2">
        <v>228</v>
      </c>
      <c r="C5" s="2">
        <v>230</v>
      </c>
      <c r="D5" s="2">
        <v>226</v>
      </c>
      <c r="E5" s="2">
        <v>0</v>
      </c>
      <c r="F5" s="2">
        <v>0</v>
      </c>
      <c r="G5" s="3">
        <v>0</v>
      </c>
      <c r="H5" s="2">
        <f t="shared" ref="H5:J11" si="0">B5*E5</f>
        <v>0</v>
      </c>
      <c r="I5" s="2">
        <f t="shared" si="0"/>
        <v>0</v>
      </c>
      <c r="J5" s="2">
        <f t="shared" si="0"/>
        <v>0</v>
      </c>
    </row>
    <row r="6" spans="1:13" x14ac:dyDescent="0.25">
      <c r="A6" s="2" t="s">
        <v>41</v>
      </c>
      <c r="B6" s="2">
        <v>228</v>
      </c>
      <c r="C6" s="2">
        <v>230</v>
      </c>
      <c r="D6" s="2">
        <v>226</v>
      </c>
      <c r="E6" s="2">
        <v>0</v>
      </c>
      <c r="F6" s="2">
        <v>0</v>
      </c>
      <c r="G6" s="3"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</row>
    <row r="7" spans="1:13" x14ac:dyDescent="0.25">
      <c r="A7" s="2" t="s">
        <v>60</v>
      </c>
      <c r="B7" s="2">
        <v>228</v>
      </c>
      <c r="C7" s="2">
        <v>230</v>
      </c>
      <c r="D7" s="2">
        <v>226</v>
      </c>
      <c r="E7" s="2">
        <v>69</v>
      </c>
      <c r="F7" s="2">
        <v>36</v>
      </c>
      <c r="G7" s="3">
        <v>26</v>
      </c>
      <c r="H7" s="2">
        <f t="shared" si="0"/>
        <v>15732</v>
      </c>
      <c r="I7" s="2">
        <f t="shared" si="0"/>
        <v>8280</v>
      </c>
      <c r="J7" s="2">
        <f t="shared" si="0"/>
        <v>5876</v>
      </c>
    </row>
    <row r="8" spans="1:13" x14ac:dyDescent="0.25">
      <c r="A8" s="2" t="s">
        <v>61</v>
      </c>
      <c r="B8" s="2">
        <v>228</v>
      </c>
      <c r="C8" s="2">
        <v>230</v>
      </c>
      <c r="D8" s="2">
        <v>226</v>
      </c>
      <c r="E8" s="2">
        <v>0</v>
      </c>
      <c r="F8" s="2">
        <v>0</v>
      </c>
      <c r="G8" s="3"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</row>
    <row r="9" spans="1:13" x14ac:dyDescent="0.25">
      <c r="A9" s="2" t="s">
        <v>62</v>
      </c>
      <c r="B9" s="2">
        <v>228</v>
      </c>
      <c r="C9" s="2">
        <v>230</v>
      </c>
      <c r="D9" s="2">
        <v>226</v>
      </c>
      <c r="E9" s="2">
        <v>23</v>
      </c>
      <c r="F9" s="2">
        <v>23</v>
      </c>
      <c r="G9" s="3">
        <v>20</v>
      </c>
      <c r="H9" s="2">
        <f t="shared" si="0"/>
        <v>5244</v>
      </c>
      <c r="I9" s="2">
        <f t="shared" si="0"/>
        <v>5290</v>
      </c>
      <c r="J9" s="2">
        <f t="shared" si="0"/>
        <v>4520</v>
      </c>
    </row>
    <row r="10" spans="1:13" x14ac:dyDescent="0.25">
      <c r="A10" s="2" t="s">
        <v>63</v>
      </c>
      <c r="B10" s="2">
        <v>228</v>
      </c>
      <c r="C10" s="2">
        <v>230</v>
      </c>
      <c r="D10" s="2">
        <v>226</v>
      </c>
      <c r="E10" s="2">
        <v>2</v>
      </c>
      <c r="F10" s="2">
        <v>7</v>
      </c>
      <c r="G10" s="3">
        <v>1</v>
      </c>
      <c r="H10" s="2">
        <f t="shared" si="0"/>
        <v>456</v>
      </c>
      <c r="I10" s="2">
        <f t="shared" si="0"/>
        <v>1610</v>
      </c>
      <c r="J10" s="2">
        <f t="shared" si="0"/>
        <v>226</v>
      </c>
    </row>
    <row r="11" spans="1:13" x14ac:dyDescent="0.25">
      <c r="A11" s="2" t="s">
        <v>64</v>
      </c>
      <c r="B11" s="2">
        <v>228</v>
      </c>
      <c r="C11" s="2">
        <v>230</v>
      </c>
      <c r="D11" s="2">
        <v>226</v>
      </c>
      <c r="E11" s="2">
        <v>0</v>
      </c>
      <c r="F11" s="2">
        <v>0</v>
      </c>
      <c r="G11" s="3"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1" t="s">
        <v>10</v>
      </c>
      <c r="L11" s="1" t="s">
        <v>11</v>
      </c>
      <c r="M11" s="1" t="s">
        <v>12</v>
      </c>
    </row>
    <row r="12" spans="1:13" x14ac:dyDescent="0.25">
      <c r="A12" s="2"/>
      <c r="B12" s="2"/>
      <c r="C12" s="2"/>
      <c r="D12" s="2"/>
      <c r="E12" s="2"/>
      <c r="F12" s="2"/>
      <c r="G12" s="3"/>
      <c r="H12" s="2">
        <f>SUM(H4:H11)</f>
        <v>28272</v>
      </c>
      <c r="I12" s="2">
        <f>SUM(I4:I11)</f>
        <v>27830</v>
      </c>
      <c r="J12" s="2">
        <f>SUM(J4:J11)</f>
        <v>23504</v>
      </c>
      <c r="K12" s="1">
        <f>SUM(H12:J12)</f>
        <v>79606</v>
      </c>
      <c r="L12" s="1"/>
      <c r="M12" s="1"/>
    </row>
    <row r="13" spans="1:13" x14ac:dyDescent="0.25">
      <c r="A13" s="16" t="s">
        <v>69</v>
      </c>
      <c r="B13" s="2">
        <v>228</v>
      </c>
      <c r="C13" s="2">
        <v>227</v>
      </c>
      <c r="D13" s="2">
        <v>228</v>
      </c>
      <c r="E13" s="2"/>
      <c r="F13" s="2"/>
      <c r="G13" s="3"/>
      <c r="H13" s="2"/>
      <c r="I13" s="2"/>
      <c r="J13" s="2"/>
    </row>
    <row r="14" spans="1:13" x14ac:dyDescent="0.25">
      <c r="A14" s="2" t="s">
        <v>43</v>
      </c>
      <c r="B14" s="2">
        <v>228</v>
      </c>
      <c r="C14" s="2">
        <v>227</v>
      </c>
      <c r="D14" s="2">
        <v>228</v>
      </c>
      <c r="E14" s="2">
        <v>0</v>
      </c>
      <c r="F14" s="2">
        <v>0</v>
      </c>
      <c r="G14" s="3">
        <v>0</v>
      </c>
      <c r="H14" s="2">
        <f>B14*E14</f>
        <v>0</v>
      </c>
      <c r="I14" s="2">
        <f>C14*F14</f>
        <v>0</v>
      </c>
      <c r="J14" s="2">
        <f>D14*G14</f>
        <v>0</v>
      </c>
    </row>
    <row r="15" spans="1:13" x14ac:dyDescent="0.25">
      <c r="A15" s="2" t="s">
        <v>44</v>
      </c>
      <c r="B15" s="2">
        <v>228</v>
      </c>
      <c r="C15" s="2">
        <v>227</v>
      </c>
      <c r="D15" s="2">
        <v>228</v>
      </c>
      <c r="E15" s="2">
        <v>12</v>
      </c>
      <c r="F15" s="2">
        <v>18</v>
      </c>
      <c r="G15" s="3">
        <v>19</v>
      </c>
      <c r="H15" s="2">
        <f t="shared" ref="H15:J20" si="1">B15*E15</f>
        <v>2736</v>
      </c>
      <c r="I15" s="2">
        <f t="shared" si="1"/>
        <v>4086</v>
      </c>
      <c r="J15" s="2">
        <f t="shared" si="1"/>
        <v>4332</v>
      </c>
    </row>
    <row r="16" spans="1:13" x14ac:dyDescent="0.25">
      <c r="A16" s="2" t="s">
        <v>41</v>
      </c>
      <c r="B16" s="2">
        <v>228</v>
      </c>
      <c r="C16" s="2">
        <v>227</v>
      </c>
      <c r="D16" s="2">
        <v>228</v>
      </c>
      <c r="E16" s="2">
        <v>0</v>
      </c>
      <c r="F16" s="2">
        <v>0</v>
      </c>
      <c r="G16" s="3"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</row>
    <row r="17" spans="1:13" x14ac:dyDescent="0.25">
      <c r="A17" s="2" t="s">
        <v>60</v>
      </c>
      <c r="B17" s="2">
        <v>228</v>
      </c>
      <c r="C17" s="2">
        <v>227</v>
      </c>
      <c r="D17" s="2">
        <v>228</v>
      </c>
      <c r="E17" s="2">
        <v>62</v>
      </c>
      <c r="F17" s="2">
        <v>62</v>
      </c>
      <c r="G17" s="3">
        <v>80</v>
      </c>
      <c r="H17" s="2">
        <f t="shared" si="1"/>
        <v>14136</v>
      </c>
      <c r="I17" s="2">
        <f t="shared" si="1"/>
        <v>14074</v>
      </c>
      <c r="J17" s="2">
        <f t="shared" si="1"/>
        <v>18240</v>
      </c>
    </row>
    <row r="18" spans="1:13" x14ac:dyDescent="0.25">
      <c r="A18" s="2" t="s">
        <v>61</v>
      </c>
      <c r="B18" s="2">
        <v>228</v>
      </c>
      <c r="C18" s="2">
        <v>227</v>
      </c>
      <c r="D18" s="2">
        <v>228</v>
      </c>
      <c r="E18" s="2">
        <v>43</v>
      </c>
      <c r="F18" s="2">
        <v>52</v>
      </c>
      <c r="G18" s="3">
        <v>39</v>
      </c>
      <c r="H18" s="2">
        <f t="shared" si="1"/>
        <v>9804</v>
      </c>
      <c r="I18" s="2">
        <f t="shared" si="1"/>
        <v>11804</v>
      </c>
      <c r="J18" s="2">
        <f t="shared" si="1"/>
        <v>8892</v>
      </c>
    </row>
    <row r="19" spans="1:13" x14ac:dyDescent="0.25">
      <c r="A19" s="2" t="s">
        <v>62</v>
      </c>
      <c r="B19" s="2">
        <v>228</v>
      </c>
      <c r="C19" s="2">
        <v>227</v>
      </c>
      <c r="D19" s="2">
        <v>228</v>
      </c>
      <c r="E19" s="2">
        <v>25</v>
      </c>
      <c r="F19" s="2">
        <v>13</v>
      </c>
      <c r="G19" s="3">
        <v>20</v>
      </c>
      <c r="H19" s="2">
        <f t="shared" si="1"/>
        <v>5700</v>
      </c>
      <c r="I19" s="2">
        <f t="shared" si="1"/>
        <v>2951</v>
      </c>
      <c r="J19" s="2">
        <f t="shared" si="1"/>
        <v>4560</v>
      </c>
    </row>
    <row r="20" spans="1:13" x14ac:dyDescent="0.25">
      <c r="A20" s="2" t="s">
        <v>64</v>
      </c>
      <c r="B20" s="2">
        <v>228</v>
      </c>
      <c r="C20" s="2">
        <v>227</v>
      </c>
      <c r="D20" s="2">
        <v>228</v>
      </c>
      <c r="E20" s="2">
        <v>40</v>
      </c>
      <c r="F20" s="2">
        <v>52</v>
      </c>
      <c r="G20" s="3">
        <v>42</v>
      </c>
      <c r="H20" s="2">
        <f t="shared" si="1"/>
        <v>9120</v>
      </c>
      <c r="I20" s="2">
        <f t="shared" si="1"/>
        <v>11804</v>
      </c>
      <c r="J20" s="2">
        <f t="shared" si="1"/>
        <v>9576</v>
      </c>
    </row>
    <row r="21" spans="1:13" x14ac:dyDescent="0.25">
      <c r="A21" s="2"/>
      <c r="B21" s="2"/>
      <c r="C21" s="2"/>
      <c r="D21" s="2"/>
      <c r="E21" s="2"/>
      <c r="F21" s="2"/>
      <c r="G21" s="3"/>
      <c r="H21" s="2">
        <f>SUM(H14:H20)</f>
        <v>41496</v>
      </c>
      <c r="I21" s="2">
        <f>SUM(I14:I20)</f>
        <v>44719</v>
      </c>
      <c r="J21" s="2">
        <f>SUM(J14:J20)</f>
        <v>45600</v>
      </c>
      <c r="K21" s="1">
        <f>SUM(H21:J21)</f>
        <v>131815</v>
      </c>
      <c r="L21" s="1"/>
      <c r="M21" s="1"/>
    </row>
    <row r="22" spans="1:13" x14ac:dyDescent="0.25">
      <c r="A22" s="16" t="s">
        <v>81</v>
      </c>
      <c r="B22" s="2">
        <v>228</v>
      </c>
      <c r="C22" s="2">
        <v>226</v>
      </c>
      <c r="D22" s="2">
        <v>230</v>
      </c>
      <c r="E22" s="2"/>
      <c r="F22" s="2"/>
      <c r="G22" s="3"/>
      <c r="H22" s="2"/>
      <c r="I22" s="2"/>
      <c r="J22" s="2"/>
    </row>
    <row r="23" spans="1:13" x14ac:dyDescent="0.25">
      <c r="A23" s="2" t="s">
        <v>43</v>
      </c>
      <c r="B23" s="2">
        <v>228</v>
      </c>
      <c r="C23" s="2">
        <v>226</v>
      </c>
      <c r="D23" s="2">
        <v>230</v>
      </c>
      <c r="E23" s="2">
        <v>0</v>
      </c>
      <c r="F23" s="2">
        <v>0</v>
      </c>
      <c r="G23" s="3">
        <v>0</v>
      </c>
      <c r="H23" s="2">
        <f t="shared" ref="H23:J28" si="2">B23*E23</f>
        <v>0</v>
      </c>
      <c r="I23" s="2">
        <f t="shared" si="2"/>
        <v>0</v>
      </c>
      <c r="J23" s="2">
        <f t="shared" si="2"/>
        <v>0</v>
      </c>
    </row>
    <row r="24" spans="1:13" x14ac:dyDescent="0.25">
      <c r="A24" s="2" t="s">
        <v>44</v>
      </c>
      <c r="B24" s="2">
        <v>228</v>
      </c>
      <c r="C24" s="2">
        <v>226</v>
      </c>
      <c r="D24" s="2">
        <v>230</v>
      </c>
      <c r="E24" s="2">
        <v>11</v>
      </c>
      <c r="F24" s="2">
        <v>12</v>
      </c>
      <c r="G24" s="3">
        <v>8</v>
      </c>
      <c r="H24" s="2">
        <f t="shared" si="2"/>
        <v>2508</v>
      </c>
      <c r="I24" s="2">
        <f t="shared" si="2"/>
        <v>2712</v>
      </c>
      <c r="J24" s="2">
        <f t="shared" si="2"/>
        <v>1840</v>
      </c>
    </row>
    <row r="25" spans="1:13" x14ac:dyDescent="0.25">
      <c r="A25" s="2" t="s">
        <v>41</v>
      </c>
      <c r="B25" s="2">
        <v>228</v>
      </c>
      <c r="C25" s="2">
        <v>226</v>
      </c>
      <c r="D25" s="2">
        <v>230</v>
      </c>
      <c r="E25" s="2">
        <v>6</v>
      </c>
      <c r="F25" s="2">
        <v>20</v>
      </c>
      <c r="G25" s="3">
        <v>6</v>
      </c>
      <c r="H25" s="2">
        <f t="shared" si="2"/>
        <v>1368</v>
      </c>
      <c r="I25" s="2">
        <f t="shared" si="2"/>
        <v>4520</v>
      </c>
      <c r="J25" s="2">
        <f t="shared" si="2"/>
        <v>1380</v>
      </c>
    </row>
    <row r="26" spans="1:13" x14ac:dyDescent="0.25">
      <c r="A26" s="2" t="s">
        <v>60</v>
      </c>
      <c r="B26" s="2">
        <v>228</v>
      </c>
      <c r="C26" s="2">
        <v>226</v>
      </c>
      <c r="D26" s="2">
        <v>230</v>
      </c>
      <c r="E26" s="2">
        <v>0</v>
      </c>
      <c r="F26" s="2">
        <v>0</v>
      </c>
      <c r="G26" s="3"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</row>
    <row r="27" spans="1:13" x14ac:dyDescent="0.25">
      <c r="A27" s="2" t="s">
        <v>62</v>
      </c>
      <c r="B27" s="2">
        <v>228</v>
      </c>
      <c r="C27" s="2">
        <v>226</v>
      </c>
      <c r="D27" s="2">
        <v>230</v>
      </c>
      <c r="E27" s="2">
        <v>24</v>
      </c>
      <c r="F27" s="2">
        <v>17</v>
      </c>
      <c r="G27" s="3">
        <v>26</v>
      </c>
      <c r="H27" s="2">
        <f t="shared" si="2"/>
        <v>5472</v>
      </c>
      <c r="I27" s="2">
        <f t="shared" si="2"/>
        <v>3842</v>
      </c>
      <c r="J27" s="2">
        <f t="shared" si="2"/>
        <v>5980</v>
      </c>
    </row>
    <row r="28" spans="1:13" x14ac:dyDescent="0.25">
      <c r="A28" s="2" t="s">
        <v>64</v>
      </c>
      <c r="B28" s="2">
        <v>228</v>
      </c>
      <c r="C28" s="2">
        <v>226</v>
      </c>
      <c r="D28" s="2">
        <v>230</v>
      </c>
      <c r="E28" s="2">
        <v>18</v>
      </c>
      <c r="F28" s="2">
        <v>65</v>
      </c>
      <c r="G28" s="3">
        <v>33</v>
      </c>
      <c r="H28" s="2">
        <f t="shared" si="2"/>
        <v>4104</v>
      </c>
      <c r="I28" s="2">
        <f t="shared" si="2"/>
        <v>14690</v>
      </c>
      <c r="J28" s="2">
        <f t="shared" si="2"/>
        <v>7590</v>
      </c>
    </row>
    <row r="29" spans="1:13" x14ac:dyDescent="0.25">
      <c r="A29" s="2"/>
      <c r="B29" s="2"/>
      <c r="C29" s="2"/>
      <c r="D29" s="2"/>
      <c r="E29" s="2"/>
      <c r="F29" s="2"/>
      <c r="G29" s="3"/>
      <c r="H29" s="2">
        <f>SUM(H23:H28)</f>
        <v>13452</v>
      </c>
      <c r="I29" s="2">
        <f>SUM(I23:I28)</f>
        <v>25764</v>
      </c>
      <c r="J29" s="2">
        <f>SUM(J23:J28)</f>
        <v>16790</v>
      </c>
      <c r="K29" s="1">
        <f>SUM(H29:J29)</f>
        <v>56006</v>
      </c>
      <c r="L29" s="1"/>
      <c r="M29" s="1"/>
    </row>
    <row r="30" spans="1:13" x14ac:dyDescent="0.25">
      <c r="A30" s="16" t="s">
        <v>82</v>
      </c>
      <c r="B30" s="2">
        <v>225</v>
      </c>
      <c r="C30" s="2">
        <v>229</v>
      </c>
      <c r="D30" s="2">
        <v>231</v>
      </c>
      <c r="E30" s="2"/>
      <c r="F30" s="2"/>
      <c r="G30" s="3"/>
      <c r="H30" s="2"/>
      <c r="I30" s="2"/>
      <c r="J30" s="2"/>
    </row>
    <row r="31" spans="1:13" x14ac:dyDescent="0.25">
      <c r="A31" s="2" t="s">
        <v>43</v>
      </c>
      <c r="B31" s="2">
        <v>225</v>
      </c>
      <c r="C31" s="2">
        <v>229</v>
      </c>
      <c r="D31" s="2">
        <v>231</v>
      </c>
      <c r="E31" s="2">
        <v>0</v>
      </c>
      <c r="F31" s="2">
        <v>0</v>
      </c>
      <c r="G31" s="3">
        <v>0</v>
      </c>
      <c r="H31" s="2">
        <f t="shared" ref="H31:J36" si="3">B31*E31</f>
        <v>0</v>
      </c>
      <c r="I31" s="2">
        <f t="shared" si="3"/>
        <v>0</v>
      </c>
      <c r="J31" s="2">
        <f t="shared" si="3"/>
        <v>0</v>
      </c>
    </row>
    <row r="32" spans="1:13" x14ac:dyDescent="0.25">
      <c r="A32" s="2" t="s">
        <v>44</v>
      </c>
      <c r="B32" s="2">
        <v>225</v>
      </c>
      <c r="C32" s="2">
        <v>229</v>
      </c>
      <c r="D32" s="2">
        <v>231</v>
      </c>
      <c r="E32" s="2">
        <v>0</v>
      </c>
      <c r="F32" s="2">
        <v>0</v>
      </c>
      <c r="G32" s="3"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</row>
    <row r="33" spans="1:13" x14ac:dyDescent="0.25">
      <c r="A33" s="2" t="s">
        <v>60</v>
      </c>
      <c r="B33" s="2">
        <v>225</v>
      </c>
      <c r="C33" s="2">
        <v>229</v>
      </c>
      <c r="D33" s="2">
        <v>231</v>
      </c>
      <c r="E33" s="2">
        <v>25</v>
      </c>
      <c r="F33" s="2">
        <v>19</v>
      </c>
      <c r="G33" s="3">
        <v>15</v>
      </c>
      <c r="H33" s="2">
        <f t="shared" si="3"/>
        <v>5625</v>
      </c>
      <c r="I33" s="2">
        <f t="shared" si="3"/>
        <v>4351</v>
      </c>
      <c r="J33" s="2">
        <f t="shared" si="3"/>
        <v>3465</v>
      </c>
    </row>
    <row r="34" spans="1:13" x14ac:dyDescent="0.25">
      <c r="A34" s="2" t="s">
        <v>61</v>
      </c>
      <c r="B34" s="2">
        <v>225</v>
      </c>
      <c r="C34" s="2">
        <v>229</v>
      </c>
      <c r="D34" s="2">
        <v>231</v>
      </c>
      <c r="E34" s="2">
        <v>10</v>
      </c>
      <c r="F34" s="2">
        <v>14</v>
      </c>
      <c r="G34" s="3">
        <v>13</v>
      </c>
      <c r="H34" s="2">
        <f t="shared" si="3"/>
        <v>2250</v>
      </c>
      <c r="I34" s="2">
        <f t="shared" si="3"/>
        <v>3206</v>
      </c>
      <c r="J34" s="2">
        <f t="shared" si="3"/>
        <v>3003</v>
      </c>
    </row>
    <row r="35" spans="1:13" x14ac:dyDescent="0.25">
      <c r="A35" s="2" t="s">
        <v>62</v>
      </c>
      <c r="B35" s="2">
        <v>225</v>
      </c>
      <c r="C35" s="2">
        <v>229</v>
      </c>
      <c r="D35" s="2">
        <v>231</v>
      </c>
      <c r="E35" s="2">
        <v>80</v>
      </c>
      <c r="F35" s="2">
        <v>70</v>
      </c>
      <c r="G35" s="3">
        <v>90</v>
      </c>
      <c r="H35" s="2">
        <f t="shared" si="3"/>
        <v>18000</v>
      </c>
      <c r="I35" s="2">
        <f t="shared" si="3"/>
        <v>16030</v>
      </c>
      <c r="J35" s="2">
        <f t="shared" si="3"/>
        <v>20790</v>
      </c>
    </row>
    <row r="36" spans="1:13" x14ac:dyDescent="0.25">
      <c r="A36" s="2" t="s">
        <v>63</v>
      </c>
      <c r="B36" s="2">
        <v>225</v>
      </c>
      <c r="C36" s="2">
        <v>229</v>
      </c>
      <c r="D36" s="2">
        <v>231</v>
      </c>
      <c r="E36" s="2">
        <v>97</v>
      </c>
      <c r="F36" s="2">
        <v>85</v>
      </c>
      <c r="G36" s="3">
        <v>130</v>
      </c>
      <c r="H36" s="2">
        <f t="shared" si="3"/>
        <v>21825</v>
      </c>
      <c r="I36" s="2">
        <f t="shared" si="3"/>
        <v>19465</v>
      </c>
      <c r="J36" s="2">
        <f t="shared" si="3"/>
        <v>30030</v>
      </c>
    </row>
    <row r="37" spans="1:13" x14ac:dyDescent="0.25">
      <c r="E37" s="1"/>
      <c r="F37" s="1"/>
      <c r="G37" s="1"/>
      <c r="H37" s="1">
        <f>SUM(H31:H36)</f>
        <v>47700</v>
      </c>
      <c r="I37" s="1">
        <f>SUM(I31:I36)</f>
        <v>43052</v>
      </c>
      <c r="J37" s="1">
        <f>SUM(J31:J36)</f>
        <v>57288</v>
      </c>
      <c r="K37" s="1">
        <f>SUM(H37:J37)</f>
        <v>148040</v>
      </c>
      <c r="L37" s="1"/>
      <c r="M37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21" sqref="K21"/>
    </sheetView>
  </sheetViews>
  <sheetFormatPr defaultRowHeight="15" x14ac:dyDescent="0.25"/>
  <cols>
    <col min="1" max="1" width="17" customWidth="1"/>
    <col min="13" max="13" width="12.140625" customWidth="1"/>
  </cols>
  <sheetData>
    <row r="1" spans="1:13" x14ac:dyDescent="0.25">
      <c r="A1" s="1" t="s">
        <v>79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43469</v>
      </c>
    </row>
    <row r="3" spans="1:13" x14ac:dyDescent="0.25">
      <c r="A3" s="2" t="s">
        <v>59</v>
      </c>
      <c r="B3" s="2">
        <v>228</v>
      </c>
      <c r="C3" s="2">
        <v>225</v>
      </c>
      <c r="D3" s="2">
        <v>217</v>
      </c>
      <c r="E3" s="2"/>
      <c r="F3" s="2"/>
      <c r="G3" s="3"/>
      <c r="H3" s="2"/>
      <c r="I3" s="2"/>
      <c r="J3" s="2"/>
    </row>
    <row r="4" spans="1:13" x14ac:dyDescent="0.25">
      <c r="A4" s="2" t="s">
        <v>44</v>
      </c>
      <c r="B4" s="2">
        <v>228</v>
      </c>
      <c r="C4" s="2">
        <v>225</v>
      </c>
      <c r="D4" s="2">
        <v>217</v>
      </c>
      <c r="E4" s="2">
        <v>24</v>
      </c>
      <c r="F4" s="2">
        <v>24</v>
      </c>
      <c r="G4" s="3">
        <v>18</v>
      </c>
      <c r="H4" s="2">
        <f>B4*E4</f>
        <v>5472</v>
      </c>
      <c r="I4" s="2">
        <f>C4*F4</f>
        <v>5400</v>
      </c>
      <c r="J4" s="2">
        <f>D4*G4</f>
        <v>3906</v>
      </c>
    </row>
    <row r="5" spans="1:13" x14ac:dyDescent="0.25">
      <c r="A5" s="2" t="s">
        <v>41</v>
      </c>
      <c r="B5" s="2">
        <v>228</v>
      </c>
      <c r="C5" s="2">
        <v>225</v>
      </c>
      <c r="D5" s="2">
        <v>217</v>
      </c>
      <c r="E5" s="2">
        <v>0</v>
      </c>
      <c r="F5" s="2">
        <v>2</v>
      </c>
      <c r="G5" s="3">
        <v>1</v>
      </c>
      <c r="H5" s="2">
        <f t="shared" ref="H5:J10" si="0">B5*E5</f>
        <v>0</v>
      </c>
      <c r="I5" s="2">
        <f t="shared" si="0"/>
        <v>450</v>
      </c>
      <c r="J5" s="2">
        <f t="shared" si="0"/>
        <v>217</v>
      </c>
    </row>
    <row r="6" spans="1:13" x14ac:dyDescent="0.25">
      <c r="A6" s="2" t="s">
        <v>60</v>
      </c>
      <c r="B6" s="2">
        <v>228</v>
      </c>
      <c r="C6" s="2">
        <v>225</v>
      </c>
      <c r="D6" s="2">
        <v>217</v>
      </c>
      <c r="E6" s="2">
        <v>61</v>
      </c>
      <c r="F6" s="2">
        <v>60</v>
      </c>
      <c r="G6" s="3">
        <v>110</v>
      </c>
      <c r="H6" s="2">
        <f t="shared" si="0"/>
        <v>13908</v>
      </c>
      <c r="I6" s="2">
        <f t="shared" si="0"/>
        <v>13500</v>
      </c>
      <c r="J6" s="2">
        <f t="shared" si="0"/>
        <v>23870</v>
      </c>
    </row>
    <row r="7" spans="1:13" x14ac:dyDescent="0.25">
      <c r="A7" s="2" t="s">
        <v>62</v>
      </c>
      <c r="B7" s="2">
        <v>228</v>
      </c>
      <c r="C7" s="2">
        <v>225</v>
      </c>
      <c r="D7" s="2">
        <v>217</v>
      </c>
      <c r="E7" s="2">
        <v>80</v>
      </c>
      <c r="F7" s="2">
        <v>70</v>
      </c>
      <c r="G7" s="3">
        <v>75</v>
      </c>
      <c r="H7" s="2">
        <f t="shared" si="0"/>
        <v>18240</v>
      </c>
      <c r="I7" s="2">
        <f t="shared" si="0"/>
        <v>15750</v>
      </c>
      <c r="J7" s="2">
        <f t="shared" si="0"/>
        <v>16275</v>
      </c>
    </row>
    <row r="8" spans="1:13" x14ac:dyDescent="0.25">
      <c r="A8" s="2" t="s">
        <v>64</v>
      </c>
      <c r="B8" s="2">
        <v>228</v>
      </c>
      <c r="C8" s="2">
        <v>225</v>
      </c>
      <c r="D8" s="2">
        <v>217</v>
      </c>
      <c r="E8" s="2">
        <v>55</v>
      </c>
      <c r="F8" s="2">
        <v>45</v>
      </c>
      <c r="G8" s="3">
        <v>74</v>
      </c>
      <c r="H8" s="2">
        <f t="shared" si="0"/>
        <v>12540</v>
      </c>
      <c r="I8" s="2">
        <f t="shared" si="0"/>
        <v>10125</v>
      </c>
      <c r="J8" s="2">
        <f t="shared" si="0"/>
        <v>16058</v>
      </c>
    </row>
    <row r="9" spans="1:13" x14ac:dyDescent="0.25">
      <c r="A9" s="2" t="s">
        <v>66</v>
      </c>
      <c r="B9" s="2">
        <v>228</v>
      </c>
      <c r="C9" s="2">
        <v>225</v>
      </c>
      <c r="D9" s="2">
        <v>217</v>
      </c>
      <c r="E9" s="2">
        <v>0</v>
      </c>
      <c r="F9" s="2">
        <v>0</v>
      </c>
      <c r="G9" s="3"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</row>
    <row r="10" spans="1:13" x14ac:dyDescent="0.25">
      <c r="A10" s="2" t="s">
        <v>68</v>
      </c>
      <c r="B10" s="2">
        <v>228</v>
      </c>
      <c r="C10" s="2">
        <v>225</v>
      </c>
      <c r="D10" s="2">
        <v>217</v>
      </c>
      <c r="E10" s="2">
        <v>0</v>
      </c>
      <c r="F10" s="2">
        <v>0</v>
      </c>
      <c r="G10" s="3"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1" t="s">
        <v>10</v>
      </c>
      <c r="L10" s="1" t="s">
        <v>11</v>
      </c>
      <c r="M10" s="1" t="s">
        <v>12</v>
      </c>
    </row>
    <row r="11" spans="1:13" x14ac:dyDescent="0.25">
      <c r="A11" s="2"/>
      <c r="B11" s="2"/>
      <c r="C11" s="2"/>
      <c r="D11" s="2"/>
      <c r="E11" s="2"/>
      <c r="F11" s="2"/>
      <c r="G11" s="3"/>
      <c r="H11" s="2">
        <f>SUM(H4:H10)</f>
        <v>50160</v>
      </c>
      <c r="I11" s="2">
        <f>SUM(I4:I10)</f>
        <v>45225</v>
      </c>
      <c r="J11" s="2">
        <f>SUM(J4:J10)</f>
        <v>60326</v>
      </c>
      <c r="K11" s="1">
        <f>SUM(H11:J11)</f>
        <v>155711</v>
      </c>
      <c r="L11" s="1"/>
      <c r="M11" s="1"/>
    </row>
    <row r="12" spans="1:13" x14ac:dyDescent="0.25">
      <c r="A12" s="16" t="s">
        <v>69</v>
      </c>
      <c r="B12" s="2">
        <v>226</v>
      </c>
      <c r="C12" s="2">
        <v>229</v>
      </c>
      <c r="D12" s="2">
        <v>228</v>
      </c>
      <c r="E12" s="2"/>
      <c r="F12" s="2"/>
      <c r="G12" s="3"/>
      <c r="H12" s="2"/>
      <c r="I12" s="2"/>
      <c r="J12" s="2"/>
    </row>
    <row r="13" spans="1:13" x14ac:dyDescent="0.25">
      <c r="A13" s="2" t="s">
        <v>44</v>
      </c>
      <c r="B13" s="2">
        <v>226</v>
      </c>
      <c r="C13" s="2">
        <v>229</v>
      </c>
      <c r="D13" s="2">
        <v>228</v>
      </c>
      <c r="E13" s="2">
        <v>31</v>
      </c>
      <c r="F13" s="2">
        <v>23</v>
      </c>
      <c r="G13" s="3">
        <v>30</v>
      </c>
      <c r="H13" s="2">
        <f t="shared" ref="H13:J16" si="1">B13*E13</f>
        <v>7006</v>
      </c>
      <c r="I13" s="2">
        <f t="shared" si="1"/>
        <v>5267</v>
      </c>
      <c r="J13" s="2">
        <f t="shared" si="1"/>
        <v>6840</v>
      </c>
      <c r="M13" s="10"/>
    </row>
    <row r="14" spans="1:13" x14ac:dyDescent="0.25">
      <c r="A14" s="16" t="s">
        <v>41</v>
      </c>
      <c r="B14" s="2">
        <v>226</v>
      </c>
      <c r="C14" s="2">
        <v>229</v>
      </c>
      <c r="D14" s="2">
        <v>228</v>
      </c>
      <c r="E14" s="2">
        <v>0</v>
      </c>
      <c r="F14" s="2">
        <v>0</v>
      </c>
      <c r="G14" s="3"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</row>
    <row r="15" spans="1:13" x14ac:dyDescent="0.25">
      <c r="A15" s="16" t="s">
        <v>66</v>
      </c>
      <c r="B15" s="2">
        <v>226</v>
      </c>
      <c r="C15" s="2">
        <v>229</v>
      </c>
      <c r="D15" s="2">
        <v>228</v>
      </c>
      <c r="E15" s="2">
        <v>23</v>
      </c>
      <c r="F15" s="2">
        <v>53</v>
      </c>
      <c r="G15" s="3">
        <v>35</v>
      </c>
      <c r="H15" s="2">
        <f t="shared" si="1"/>
        <v>5198</v>
      </c>
      <c r="I15" s="2">
        <f t="shared" si="1"/>
        <v>12137</v>
      </c>
      <c r="J15" s="2">
        <f t="shared" si="1"/>
        <v>7980</v>
      </c>
    </row>
    <row r="16" spans="1:13" x14ac:dyDescent="0.25">
      <c r="A16" s="16" t="s">
        <v>68</v>
      </c>
      <c r="B16" s="2">
        <v>226</v>
      </c>
      <c r="C16" s="2">
        <v>229</v>
      </c>
      <c r="D16" s="2">
        <v>228</v>
      </c>
      <c r="E16" s="2">
        <v>65</v>
      </c>
      <c r="F16" s="2">
        <v>43</v>
      </c>
      <c r="G16" s="3">
        <v>48</v>
      </c>
      <c r="H16" s="2">
        <f t="shared" si="1"/>
        <v>14690</v>
      </c>
      <c r="I16" s="2">
        <f t="shared" si="1"/>
        <v>9847</v>
      </c>
      <c r="J16" s="2">
        <f t="shared" si="1"/>
        <v>10944</v>
      </c>
    </row>
    <row r="17" spans="5:13" x14ac:dyDescent="0.25">
      <c r="E17" s="1">
        <f t="shared" ref="E17:J17" si="2">SUM(E13:E16)</f>
        <v>119</v>
      </c>
      <c r="F17" s="1">
        <f t="shared" si="2"/>
        <v>119</v>
      </c>
      <c r="G17" s="1">
        <f t="shared" si="2"/>
        <v>113</v>
      </c>
      <c r="H17" s="1">
        <f t="shared" si="2"/>
        <v>26894</v>
      </c>
      <c r="I17" s="1">
        <f t="shared" si="2"/>
        <v>27251</v>
      </c>
      <c r="J17" s="1">
        <f t="shared" si="2"/>
        <v>25764</v>
      </c>
      <c r="K17" s="1">
        <f>SUM(H17:J17)</f>
        <v>79909</v>
      </c>
      <c r="L17" s="1"/>
      <c r="M17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J18" sqref="J18"/>
    </sheetView>
  </sheetViews>
  <sheetFormatPr defaultRowHeight="15" x14ac:dyDescent="0.25"/>
  <cols>
    <col min="1" max="1" width="18.42578125" customWidth="1"/>
    <col min="13" max="13" width="11.5703125" customWidth="1"/>
  </cols>
  <sheetData>
    <row r="1" spans="1:13" x14ac:dyDescent="0.25">
      <c r="A1" s="1" t="s">
        <v>84</v>
      </c>
      <c r="B1" s="1"/>
      <c r="C1" s="1"/>
      <c r="D1" s="1"/>
      <c r="E1" s="1"/>
      <c r="F1" s="1"/>
      <c r="G1" s="1"/>
      <c r="H1" s="11"/>
      <c r="I1" s="11"/>
      <c r="J1" s="1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3"/>
      <c r="L2" s="14"/>
      <c r="M2" s="15">
        <v>43477</v>
      </c>
    </row>
    <row r="3" spans="1:13" x14ac:dyDescent="0.25">
      <c r="A3" s="2" t="s">
        <v>59</v>
      </c>
      <c r="B3" s="2">
        <v>233</v>
      </c>
      <c r="C3" s="2">
        <v>233</v>
      </c>
      <c r="D3" s="2">
        <v>232</v>
      </c>
      <c r="E3" s="2"/>
      <c r="F3" s="2"/>
      <c r="G3" s="3"/>
      <c r="H3" s="2"/>
      <c r="I3" s="2"/>
      <c r="J3" s="2"/>
    </row>
    <row r="4" spans="1:13" x14ac:dyDescent="0.25">
      <c r="A4" s="2" t="s">
        <v>44</v>
      </c>
      <c r="B4" s="2">
        <v>233</v>
      </c>
      <c r="C4" s="2">
        <v>233</v>
      </c>
      <c r="D4" s="2">
        <v>232</v>
      </c>
      <c r="E4" s="2">
        <v>44</v>
      </c>
      <c r="F4" s="2">
        <v>51</v>
      </c>
      <c r="G4" s="3">
        <v>15</v>
      </c>
      <c r="H4" s="2">
        <f>B4*E4</f>
        <v>10252</v>
      </c>
      <c r="I4" s="2">
        <f>C4*F4</f>
        <v>11883</v>
      </c>
      <c r="J4" s="2">
        <f>D4*G4</f>
        <v>3480</v>
      </c>
    </row>
    <row r="5" spans="1:13" x14ac:dyDescent="0.25">
      <c r="A5" s="2" t="s">
        <v>60</v>
      </c>
      <c r="B5" s="2">
        <v>233</v>
      </c>
      <c r="C5" s="2">
        <v>233</v>
      </c>
      <c r="D5" s="2">
        <v>232</v>
      </c>
      <c r="E5" s="2">
        <v>22</v>
      </c>
      <c r="F5" s="2">
        <v>30</v>
      </c>
      <c r="G5" s="3">
        <v>31</v>
      </c>
      <c r="H5" s="2">
        <f t="shared" ref="H5:J9" si="0">B5*E5</f>
        <v>5126</v>
      </c>
      <c r="I5" s="2">
        <f t="shared" si="0"/>
        <v>6990</v>
      </c>
      <c r="J5" s="2">
        <f t="shared" si="0"/>
        <v>7192</v>
      </c>
    </row>
    <row r="6" spans="1:13" x14ac:dyDescent="0.25">
      <c r="A6" s="2" t="s">
        <v>61</v>
      </c>
      <c r="B6" s="2">
        <v>233</v>
      </c>
      <c r="C6" s="2">
        <v>233</v>
      </c>
      <c r="D6" s="2">
        <v>232</v>
      </c>
      <c r="E6" s="2">
        <v>10</v>
      </c>
      <c r="F6" s="2">
        <v>4</v>
      </c>
      <c r="G6" s="3">
        <v>9</v>
      </c>
      <c r="H6" s="2">
        <f t="shared" si="0"/>
        <v>2330</v>
      </c>
      <c r="I6" s="2">
        <f t="shared" si="0"/>
        <v>932</v>
      </c>
      <c r="J6" s="2">
        <f t="shared" si="0"/>
        <v>2088</v>
      </c>
    </row>
    <row r="7" spans="1:13" x14ac:dyDescent="0.25">
      <c r="A7" s="2" t="s">
        <v>62</v>
      </c>
      <c r="B7" s="2">
        <v>233</v>
      </c>
      <c r="C7" s="2">
        <v>233</v>
      </c>
      <c r="D7" s="2">
        <v>232</v>
      </c>
      <c r="E7" s="2">
        <v>11</v>
      </c>
      <c r="F7" s="2">
        <v>15</v>
      </c>
      <c r="G7" s="3">
        <v>45</v>
      </c>
      <c r="H7" s="2">
        <f t="shared" si="0"/>
        <v>2563</v>
      </c>
      <c r="I7" s="2">
        <f t="shared" si="0"/>
        <v>3495</v>
      </c>
      <c r="J7" s="2">
        <f t="shared" si="0"/>
        <v>10440</v>
      </c>
    </row>
    <row r="8" spans="1:13" x14ac:dyDescent="0.25">
      <c r="A8" s="2" t="s">
        <v>63</v>
      </c>
      <c r="B8" s="2">
        <v>233</v>
      </c>
      <c r="C8" s="2">
        <v>233</v>
      </c>
      <c r="D8" s="2">
        <v>232</v>
      </c>
      <c r="E8" s="2">
        <v>6</v>
      </c>
      <c r="F8" s="2">
        <v>3</v>
      </c>
      <c r="G8" s="3">
        <v>4</v>
      </c>
      <c r="H8" s="2">
        <f t="shared" si="0"/>
        <v>1398</v>
      </c>
      <c r="I8" s="2">
        <f t="shared" si="0"/>
        <v>699</v>
      </c>
      <c r="J8" s="2">
        <f t="shared" si="0"/>
        <v>928</v>
      </c>
    </row>
    <row r="9" spans="1:13" x14ac:dyDescent="0.25">
      <c r="A9" s="2" t="s">
        <v>64</v>
      </c>
      <c r="B9" s="2">
        <v>233</v>
      </c>
      <c r="C9" s="2">
        <v>233</v>
      </c>
      <c r="D9" s="2">
        <v>232</v>
      </c>
      <c r="E9" s="2">
        <v>10</v>
      </c>
      <c r="F9" s="2">
        <v>8</v>
      </c>
      <c r="G9" s="3">
        <v>4</v>
      </c>
      <c r="H9" s="2">
        <f t="shared" si="0"/>
        <v>2330</v>
      </c>
      <c r="I9" s="2">
        <f t="shared" si="0"/>
        <v>1864</v>
      </c>
      <c r="J9" s="2">
        <f t="shared" si="0"/>
        <v>928</v>
      </c>
      <c r="K9" s="1" t="s">
        <v>10</v>
      </c>
      <c r="L9" s="1" t="s">
        <v>11</v>
      </c>
      <c r="M9" s="1" t="s">
        <v>12</v>
      </c>
    </row>
    <row r="10" spans="1:13" x14ac:dyDescent="0.25">
      <c r="A10" s="2"/>
      <c r="B10" s="2"/>
      <c r="C10" s="2"/>
      <c r="D10" s="2"/>
      <c r="E10" s="2"/>
      <c r="F10" s="2"/>
      <c r="G10" s="3"/>
      <c r="H10" s="2">
        <f>SUM(H4:H9)</f>
        <v>23999</v>
      </c>
      <c r="I10" s="2">
        <f>SUM(I4:I9)</f>
        <v>25863</v>
      </c>
      <c r="J10" s="2">
        <f>SUM(J4:J9)</f>
        <v>25056</v>
      </c>
      <c r="K10" s="1">
        <f>SUM(H10:J10)</f>
        <v>74918</v>
      </c>
      <c r="L10" s="1">
        <v>1000000</v>
      </c>
      <c r="M10" s="1">
        <f>K10/L10</f>
        <v>7.4917999999999998E-2</v>
      </c>
    </row>
    <row r="11" spans="1:13" x14ac:dyDescent="0.25">
      <c r="A11" s="16" t="s">
        <v>69</v>
      </c>
      <c r="B11" s="2">
        <v>233</v>
      </c>
      <c r="C11" s="2">
        <v>233</v>
      </c>
      <c r="D11" s="2">
        <v>232</v>
      </c>
      <c r="E11" s="2"/>
      <c r="F11" s="2"/>
      <c r="G11" s="3"/>
      <c r="H11" s="2"/>
      <c r="I11" s="2"/>
      <c r="J11" s="2"/>
    </row>
    <row r="12" spans="1:13" x14ac:dyDescent="0.25">
      <c r="A12" s="16" t="s">
        <v>44</v>
      </c>
      <c r="B12" s="2">
        <v>233</v>
      </c>
      <c r="C12" s="2">
        <v>233</v>
      </c>
      <c r="D12" s="2">
        <v>232</v>
      </c>
      <c r="E12" s="2">
        <v>70</v>
      </c>
      <c r="F12" s="2">
        <v>50</v>
      </c>
      <c r="G12" s="3">
        <v>60</v>
      </c>
      <c r="H12" s="2">
        <f t="shared" ref="H12:J13" si="1">B12*E12</f>
        <v>16310</v>
      </c>
      <c r="I12" s="2">
        <f t="shared" si="1"/>
        <v>11650</v>
      </c>
      <c r="J12" s="2">
        <f t="shared" si="1"/>
        <v>13920</v>
      </c>
    </row>
    <row r="13" spans="1:13" x14ac:dyDescent="0.25">
      <c r="A13" s="16" t="s">
        <v>60</v>
      </c>
      <c r="B13" s="2">
        <v>233</v>
      </c>
      <c r="C13" s="2">
        <v>233</v>
      </c>
      <c r="D13" s="2">
        <v>232</v>
      </c>
      <c r="E13" s="2">
        <v>30</v>
      </c>
      <c r="F13" s="2">
        <v>20</v>
      </c>
      <c r="G13" s="3">
        <v>27</v>
      </c>
      <c r="H13" s="2">
        <f t="shared" si="1"/>
        <v>6990</v>
      </c>
      <c r="I13" s="2">
        <f t="shared" si="1"/>
        <v>4660</v>
      </c>
      <c r="J13" s="2">
        <f t="shared" si="1"/>
        <v>6264</v>
      </c>
    </row>
    <row r="14" spans="1:13" x14ac:dyDescent="0.25">
      <c r="E14" s="1">
        <f t="shared" ref="E14:J14" si="2">SUM(E12:E13)</f>
        <v>100</v>
      </c>
      <c r="F14" s="1">
        <f t="shared" si="2"/>
        <v>70</v>
      </c>
      <c r="G14" s="1">
        <f t="shared" si="2"/>
        <v>87</v>
      </c>
      <c r="H14" s="1">
        <f t="shared" si="2"/>
        <v>23300</v>
      </c>
      <c r="I14" s="1">
        <f t="shared" si="2"/>
        <v>16310</v>
      </c>
      <c r="J14" s="1">
        <f t="shared" si="2"/>
        <v>20184</v>
      </c>
      <c r="K14" s="1">
        <f>SUM(H14:J14)</f>
        <v>59794</v>
      </c>
      <c r="L14" s="1">
        <v>1000000</v>
      </c>
      <c r="M14" s="1">
        <f>K14/L14</f>
        <v>5.9794E-2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K9" sqref="K9"/>
    </sheetView>
  </sheetViews>
  <sheetFormatPr defaultRowHeight="15" x14ac:dyDescent="0.25"/>
  <cols>
    <col min="1" max="1" width="19.85546875" customWidth="1"/>
  </cols>
  <sheetData>
    <row r="1" spans="1:13" x14ac:dyDescent="0.25">
      <c r="A1" s="1" t="s">
        <v>27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3" x14ac:dyDescent="0.25">
      <c r="A3" s="9" t="s">
        <v>25</v>
      </c>
      <c r="B3" s="6">
        <v>228</v>
      </c>
      <c r="C3" s="6">
        <v>225</v>
      </c>
      <c r="D3" s="6">
        <v>235</v>
      </c>
      <c r="E3" s="6">
        <v>21</v>
      </c>
      <c r="F3" s="6">
        <v>23</v>
      </c>
      <c r="G3" s="7">
        <v>27</v>
      </c>
      <c r="H3" s="6">
        <f t="shared" ref="H3:J4" si="0">B3*E3</f>
        <v>4788</v>
      </c>
      <c r="I3" s="6">
        <f t="shared" si="0"/>
        <v>5175</v>
      </c>
      <c r="J3" s="6">
        <f t="shared" si="0"/>
        <v>6345</v>
      </c>
      <c r="K3" s="6" t="s">
        <v>10</v>
      </c>
      <c r="L3" s="1" t="s">
        <v>11</v>
      </c>
      <c r="M3" s="1" t="s">
        <v>12</v>
      </c>
    </row>
    <row r="4" spans="1:13" x14ac:dyDescent="0.25">
      <c r="A4" s="9" t="s">
        <v>26</v>
      </c>
      <c r="B4" s="6">
        <v>228</v>
      </c>
      <c r="C4" s="6">
        <v>225</v>
      </c>
      <c r="D4" s="6">
        <v>231</v>
      </c>
      <c r="E4" s="6">
        <v>21</v>
      </c>
      <c r="F4" s="6">
        <v>23</v>
      </c>
      <c r="G4" s="7">
        <v>27</v>
      </c>
      <c r="H4" s="6">
        <f t="shared" si="0"/>
        <v>4788</v>
      </c>
      <c r="I4" s="6">
        <f t="shared" si="0"/>
        <v>5175</v>
      </c>
      <c r="J4" s="6">
        <f t="shared" si="0"/>
        <v>6237</v>
      </c>
      <c r="K4" s="6"/>
      <c r="L4" s="1"/>
      <c r="M4" s="1"/>
    </row>
    <row r="5" spans="1:13" x14ac:dyDescent="0.25">
      <c r="A5" s="9"/>
      <c r="B5" s="6"/>
      <c r="C5" s="6"/>
      <c r="D5" s="6"/>
      <c r="E5" s="6"/>
      <c r="F5" s="6"/>
      <c r="G5" s="6"/>
      <c r="H5" s="6">
        <f>SUM(H3:H4)</f>
        <v>9576</v>
      </c>
      <c r="I5" s="6">
        <f>SUM(I3:I4)</f>
        <v>10350</v>
      </c>
      <c r="J5" s="6">
        <f>SUM(J3:J4)</f>
        <v>12582</v>
      </c>
      <c r="K5" s="6">
        <f>SUM(H5:J5)</f>
        <v>32508</v>
      </c>
      <c r="L5" s="1">
        <v>250000</v>
      </c>
      <c r="M5" s="1">
        <f>K5/L5</f>
        <v>0.13003200000000001</v>
      </c>
    </row>
    <row r="6" spans="1:13" x14ac:dyDescent="0.25">
      <c r="A6" s="12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1"/>
    </row>
    <row r="7" spans="1:13" x14ac:dyDescent="0.25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11"/>
    </row>
    <row r="8" spans="1:13" x14ac:dyDescent="0.25">
      <c r="A8" s="12"/>
      <c r="B8" s="8"/>
      <c r="C8" s="8"/>
      <c r="D8" s="8"/>
      <c r="E8" s="8"/>
      <c r="F8" s="8"/>
      <c r="G8" s="8"/>
      <c r="H8" s="8"/>
      <c r="I8" s="8"/>
      <c r="J8" s="8"/>
      <c r="K8" s="8"/>
      <c r="L8" s="11"/>
      <c r="M8" s="11"/>
    </row>
    <row r="9" spans="1:13" x14ac:dyDescent="0.25">
      <c r="A9" s="12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1"/>
    </row>
    <row r="10" spans="1:13" x14ac:dyDescent="0.25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M10" s="11"/>
    </row>
    <row r="11" spans="1:13" x14ac:dyDescent="0.25">
      <c r="A11" s="12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1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1"/>
    </row>
    <row r="13" spans="1:13" x14ac:dyDescent="0.25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11"/>
    </row>
    <row r="14" spans="1:13" x14ac:dyDescent="0.25">
      <c r="A14" s="12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</row>
    <row r="15" spans="1:13" x14ac:dyDescent="0.25">
      <c r="A15" s="12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</row>
    <row r="16" spans="1:13" x14ac:dyDescent="0.25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11"/>
    </row>
    <row r="17" spans="1:13" x14ac:dyDescent="0.25">
      <c r="A17" s="12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11"/>
    </row>
    <row r="18" spans="1:13" x14ac:dyDescent="0.25">
      <c r="A18" s="12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</row>
    <row r="19" spans="1:13" x14ac:dyDescent="0.25">
      <c r="A19" s="12"/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K10" sqref="K10"/>
    </sheetView>
  </sheetViews>
  <sheetFormatPr defaultRowHeight="15" x14ac:dyDescent="0.25"/>
  <cols>
    <col min="1" max="1" width="20" customWidth="1"/>
  </cols>
  <sheetData>
    <row r="1" spans="1:13" x14ac:dyDescent="0.25">
      <c r="A1" s="1" t="s">
        <v>31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L2" s="10"/>
      <c r="M2" s="10" t="s">
        <v>85</v>
      </c>
    </row>
    <row r="3" spans="1:13" x14ac:dyDescent="0.25">
      <c r="A3" s="9" t="s">
        <v>28</v>
      </c>
      <c r="B3" s="2">
        <v>246</v>
      </c>
      <c r="C3" s="2">
        <v>229</v>
      </c>
      <c r="D3" s="2">
        <v>239</v>
      </c>
      <c r="E3" s="6">
        <v>0</v>
      </c>
      <c r="F3" s="6">
        <v>40</v>
      </c>
      <c r="G3" s="7">
        <v>27</v>
      </c>
      <c r="H3" s="2">
        <f t="shared" ref="H3:J5" si="0">B3*E3</f>
        <v>0</v>
      </c>
      <c r="I3" s="2">
        <f t="shared" si="0"/>
        <v>9160</v>
      </c>
      <c r="J3" s="2">
        <f t="shared" si="0"/>
        <v>6453</v>
      </c>
    </row>
    <row r="4" spans="1:13" x14ac:dyDescent="0.25">
      <c r="A4" s="6" t="s">
        <v>29</v>
      </c>
      <c r="B4" s="2">
        <v>246</v>
      </c>
      <c r="C4" s="2">
        <v>234</v>
      </c>
      <c r="D4" s="2">
        <v>229</v>
      </c>
      <c r="E4" s="6">
        <v>0</v>
      </c>
      <c r="F4" s="6">
        <v>25</v>
      </c>
      <c r="G4" s="7">
        <v>22</v>
      </c>
      <c r="H4" s="2">
        <f t="shared" si="0"/>
        <v>0</v>
      </c>
      <c r="I4" s="2">
        <f t="shared" si="0"/>
        <v>5850</v>
      </c>
      <c r="J4" s="2">
        <f t="shared" si="0"/>
        <v>5038</v>
      </c>
    </row>
    <row r="5" spans="1:13" x14ac:dyDescent="0.25">
      <c r="A5" s="9" t="s">
        <v>30</v>
      </c>
      <c r="B5" s="2">
        <v>246</v>
      </c>
      <c r="C5" s="2">
        <v>234</v>
      </c>
      <c r="D5" s="2">
        <v>233</v>
      </c>
      <c r="E5" s="6">
        <v>10</v>
      </c>
      <c r="F5" s="6">
        <v>0</v>
      </c>
      <c r="G5" s="7">
        <v>0</v>
      </c>
      <c r="H5" s="2">
        <f t="shared" si="0"/>
        <v>2460</v>
      </c>
      <c r="I5" s="2">
        <f t="shared" si="0"/>
        <v>0</v>
      </c>
      <c r="J5" s="2">
        <f t="shared" si="0"/>
        <v>0</v>
      </c>
      <c r="K5" s="1" t="s">
        <v>10</v>
      </c>
      <c r="L5" s="1" t="s">
        <v>11</v>
      </c>
      <c r="M5" s="1" t="s">
        <v>12</v>
      </c>
    </row>
    <row r="6" spans="1:13" x14ac:dyDescent="0.25">
      <c r="A6" s="9"/>
      <c r="B6" s="6"/>
      <c r="C6" s="6"/>
      <c r="D6" s="6"/>
      <c r="E6" s="6"/>
      <c r="F6" s="6"/>
      <c r="G6" s="6"/>
      <c r="H6" s="6">
        <f>SUM(H3:H5)</f>
        <v>2460</v>
      </c>
      <c r="I6" s="6">
        <f>SUM(I3:I5)</f>
        <v>15010</v>
      </c>
      <c r="J6" s="6">
        <f>SUM(J3:J5)</f>
        <v>11491</v>
      </c>
      <c r="K6" s="1">
        <f>SUM(H6:J6)</f>
        <v>28961</v>
      </c>
      <c r="L6" s="1">
        <v>100000</v>
      </c>
      <c r="M6" s="1">
        <f>K6/L6</f>
        <v>0.28960999999999998</v>
      </c>
    </row>
    <row r="7" spans="1:13" x14ac:dyDescent="0.25">
      <c r="A7" s="12"/>
      <c r="B7" s="8"/>
      <c r="C7" s="8"/>
      <c r="D7" s="8"/>
      <c r="E7" s="8"/>
      <c r="F7" s="8"/>
      <c r="G7" s="8"/>
      <c r="H7" s="8"/>
      <c r="I7" s="8"/>
      <c r="J7" s="8"/>
      <c r="K7" s="11"/>
      <c r="L7" s="11"/>
      <c r="M7" s="11"/>
    </row>
    <row r="8" spans="1:13" x14ac:dyDescent="0.25">
      <c r="A8" s="12"/>
      <c r="B8" s="8"/>
      <c r="C8" s="8"/>
      <c r="D8" s="8"/>
      <c r="E8" s="8"/>
      <c r="F8" s="8"/>
      <c r="G8" s="8"/>
      <c r="H8" s="8"/>
      <c r="I8" s="8"/>
      <c r="J8" s="8"/>
      <c r="K8" s="11"/>
      <c r="L8" s="11"/>
      <c r="M8" s="11"/>
    </row>
    <row r="9" spans="1:13" x14ac:dyDescent="0.25">
      <c r="A9" s="12"/>
      <c r="B9" s="8"/>
      <c r="C9" s="8"/>
      <c r="D9" s="8"/>
      <c r="E9" s="8"/>
      <c r="F9" s="8"/>
      <c r="G9" s="8"/>
      <c r="H9" s="8"/>
      <c r="I9" s="8"/>
      <c r="J9" s="8"/>
      <c r="K9" s="11"/>
      <c r="L9" s="11"/>
      <c r="M9" s="11"/>
    </row>
    <row r="10" spans="1:13" x14ac:dyDescent="0.25">
      <c r="A10" s="12"/>
      <c r="B10" s="8"/>
      <c r="C10" s="8"/>
      <c r="D10" s="8"/>
      <c r="E10" s="8"/>
      <c r="F10" s="8"/>
      <c r="G10" s="8"/>
      <c r="H10" s="8"/>
      <c r="I10" s="8"/>
      <c r="J10" s="8"/>
      <c r="K10" s="11"/>
      <c r="L10" s="11"/>
      <c r="M10" s="11"/>
    </row>
    <row r="11" spans="1:13" x14ac:dyDescent="0.25">
      <c r="A11" s="12"/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J14" sqref="J14"/>
    </sheetView>
  </sheetViews>
  <sheetFormatPr defaultRowHeight="15" x14ac:dyDescent="0.25"/>
  <cols>
    <col min="1" max="1" width="26.28515625" customWidth="1"/>
  </cols>
  <sheetData>
    <row r="1" spans="1:13" x14ac:dyDescent="0.25">
      <c r="A1" s="1" t="s">
        <v>32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3" x14ac:dyDescent="0.25">
      <c r="A3" s="2" t="s">
        <v>33</v>
      </c>
      <c r="B3" s="6">
        <v>230</v>
      </c>
      <c r="C3" s="6">
        <v>234</v>
      </c>
      <c r="D3" s="6">
        <v>232</v>
      </c>
      <c r="E3" s="6">
        <v>27</v>
      </c>
      <c r="F3" s="6">
        <v>10</v>
      </c>
      <c r="G3" s="7">
        <v>21</v>
      </c>
      <c r="H3" s="6">
        <f>B3*E3</f>
        <v>6210</v>
      </c>
      <c r="I3" s="6">
        <f>C3*F3</f>
        <v>2340</v>
      </c>
      <c r="J3" s="6">
        <f>D3*G3</f>
        <v>4872</v>
      </c>
      <c r="K3" s="8"/>
    </row>
    <row r="4" spans="1:13" x14ac:dyDescent="0.25">
      <c r="A4" s="9" t="s">
        <v>34</v>
      </c>
      <c r="B4" s="6">
        <v>230</v>
      </c>
      <c r="C4" s="6">
        <v>234</v>
      </c>
      <c r="D4" s="6">
        <v>233</v>
      </c>
      <c r="E4" s="6">
        <v>0</v>
      </c>
      <c r="F4" s="6">
        <v>1</v>
      </c>
      <c r="G4" s="7">
        <v>1</v>
      </c>
      <c r="H4" s="6">
        <f t="shared" ref="H4:J9" si="0">B4*E4</f>
        <v>0</v>
      </c>
      <c r="I4" s="6">
        <f t="shared" si="0"/>
        <v>234</v>
      </c>
      <c r="J4" s="6">
        <f t="shared" si="0"/>
        <v>233</v>
      </c>
      <c r="K4" s="6" t="s">
        <v>10</v>
      </c>
      <c r="L4" s="1" t="s">
        <v>11</v>
      </c>
      <c r="M4" s="1" t="s">
        <v>12</v>
      </c>
    </row>
    <row r="5" spans="1:13" x14ac:dyDescent="0.25">
      <c r="A5" s="9" t="s">
        <v>35</v>
      </c>
      <c r="B5" s="6">
        <v>230</v>
      </c>
      <c r="C5" s="6">
        <v>233</v>
      </c>
      <c r="D5" s="6">
        <v>233</v>
      </c>
      <c r="E5" s="6">
        <v>3</v>
      </c>
      <c r="F5" s="6">
        <v>0</v>
      </c>
      <c r="G5" s="7">
        <v>2</v>
      </c>
      <c r="H5" s="6">
        <f t="shared" si="0"/>
        <v>690</v>
      </c>
      <c r="I5" s="6">
        <f t="shared" si="0"/>
        <v>0</v>
      </c>
      <c r="J5" s="6">
        <f t="shared" si="0"/>
        <v>466</v>
      </c>
      <c r="K5" s="6"/>
      <c r="L5" s="1"/>
      <c r="M5" s="1"/>
    </row>
    <row r="6" spans="1:13" x14ac:dyDescent="0.25">
      <c r="A6" s="6" t="s">
        <v>36</v>
      </c>
      <c r="B6" s="6">
        <v>229</v>
      </c>
      <c r="C6" s="6">
        <v>231</v>
      </c>
      <c r="D6" s="6">
        <v>232</v>
      </c>
      <c r="E6" s="6">
        <v>22</v>
      </c>
      <c r="F6" s="6">
        <v>23</v>
      </c>
      <c r="G6" s="7">
        <v>12</v>
      </c>
      <c r="H6" s="6">
        <f t="shared" si="0"/>
        <v>5038</v>
      </c>
      <c r="I6" s="6">
        <f t="shared" si="0"/>
        <v>5313</v>
      </c>
      <c r="J6" s="6">
        <f t="shared" si="0"/>
        <v>2784</v>
      </c>
      <c r="K6" s="8"/>
    </row>
    <row r="7" spans="1:13" x14ac:dyDescent="0.25">
      <c r="A7" s="9" t="s">
        <v>37</v>
      </c>
      <c r="B7" s="6">
        <v>229</v>
      </c>
      <c r="C7" s="6">
        <v>231</v>
      </c>
      <c r="D7" s="6">
        <v>232</v>
      </c>
      <c r="E7" s="6">
        <v>0</v>
      </c>
      <c r="F7" s="6">
        <v>0</v>
      </c>
      <c r="G7" s="7"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/>
      <c r="L7" s="1"/>
      <c r="M7" s="1"/>
    </row>
    <row r="8" spans="1:13" x14ac:dyDescent="0.25">
      <c r="A8" s="9" t="s">
        <v>34</v>
      </c>
      <c r="B8" s="6">
        <v>229</v>
      </c>
      <c r="C8" s="6">
        <v>231</v>
      </c>
      <c r="D8" s="6">
        <v>232</v>
      </c>
      <c r="E8" s="6">
        <v>0</v>
      </c>
      <c r="F8" s="6">
        <v>0</v>
      </c>
      <c r="G8" s="7">
        <v>2</v>
      </c>
      <c r="H8" s="6">
        <f t="shared" si="0"/>
        <v>0</v>
      </c>
      <c r="I8" s="6">
        <f t="shared" si="0"/>
        <v>0</v>
      </c>
      <c r="J8" s="6">
        <f t="shared" si="0"/>
        <v>464</v>
      </c>
      <c r="K8" s="6"/>
      <c r="L8" s="1"/>
      <c r="M8" s="1"/>
    </row>
    <row r="9" spans="1:13" x14ac:dyDescent="0.25">
      <c r="A9" s="9" t="s">
        <v>38</v>
      </c>
      <c r="B9" s="6">
        <v>229</v>
      </c>
      <c r="C9" s="6">
        <v>231</v>
      </c>
      <c r="D9" s="6">
        <v>232</v>
      </c>
      <c r="E9" s="6">
        <v>0</v>
      </c>
      <c r="F9" s="6">
        <v>0</v>
      </c>
      <c r="G9" s="7"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/>
      <c r="L9" s="1"/>
      <c r="M9" s="1"/>
    </row>
    <row r="10" spans="1:13" x14ac:dyDescent="0.25">
      <c r="E10" s="1">
        <f t="shared" ref="E10:G10" si="1">SUM(E7:E7)</f>
        <v>0</v>
      </c>
      <c r="F10" s="1">
        <f t="shared" si="1"/>
        <v>0</v>
      </c>
      <c r="G10" s="1">
        <f t="shared" si="1"/>
        <v>0</v>
      </c>
      <c r="H10" s="1">
        <f>SUM(H3:H9)</f>
        <v>11938</v>
      </c>
      <c r="I10" s="1">
        <f>SUM(I3:I9)</f>
        <v>7887</v>
      </c>
      <c r="J10" s="1">
        <f>SUM(J3:J9)</f>
        <v>8819</v>
      </c>
      <c r="K10" s="1">
        <f>SUM(H10:J10)</f>
        <v>28644</v>
      </c>
      <c r="L10" s="1">
        <v>250000</v>
      </c>
      <c r="M10" s="1">
        <f>K10/L10</f>
        <v>0.114576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K9" sqref="K9"/>
    </sheetView>
  </sheetViews>
  <sheetFormatPr defaultRowHeight="15" x14ac:dyDescent="0.25"/>
  <cols>
    <col min="1" max="1" width="15.5703125" customWidth="1"/>
  </cols>
  <sheetData>
    <row r="1" spans="1:13" x14ac:dyDescent="0.25">
      <c r="A1" s="1" t="s">
        <v>39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3" x14ac:dyDescent="0.25">
      <c r="A3" s="9" t="s">
        <v>40</v>
      </c>
      <c r="B3" s="6">
        <v>237</v>
      </c>
      <c r="C3" s="6">
        <v>232</v>
      </c>
      <c r="D3" s="6">
        <v>240</v>
      </c>
      <c r="E3" s="6"/>
      <c r="F3" s="6"/>
      <c r="G3" s="7"/>
      <c r="H3" s="6">
        <f t="shared" ref="H3:J4" si="0">B3*E3</f>
        <v>0</v>
      </c>
      <c r="I3" s="6">
        <f t="shared" si="0"/>
        <v>0</v>
      </c>
      <c r="J3" s="6">
        <f t="shared" si="0"/>
        <v>0</v>
      </c>
      <c r="K3" s="6" t="s">
        <v>10</v>
      </c>
      <c r="L3" s="1" t="s">
        <v>11</v>
      </c>
      <c r="M3" s="1" t="s">
        <v>12</v>
      </c>
    </row>
    <row r="4" spans="1:13" x14ac:dyDescent="0.25">
      <c r="A4" s="9" t="s">
        <v>41</v>
      </c>
      <c r="B4" s="6">
        <v>237</v>
      </c>
      <c r="C4" s="6">
        <v>232</v>
      </c>
      <c r="D4" s="6">
        <v>240</v>
      </c>
      <c r="E4" s="6">
        <v>0</v>
      </c>
      <c r="F4" s="6">
        <v>27</v>
      </c>
      <c r="G4" s="7">
        <v>7</v>
      </c>
      <c r="H4" s="6">
        <f t="shared" si="0"/>
        <v>0</v>
      </c>
      <c r="I4" s="6">
        <f t="shared" si="0"/>
        <v>6264</v>
      </c>
      <c r="J4" s="6">
        <f t="shared" si="0"/>
        <v>1680</v>
      </c>
      <c r="K4" s="6"/>
      <c r="L4" s="1"/>
      <c r="M4" s="1"/>
    </row>
    <row r="5" spans="1:13" x14ac:dyDescent="0.25">
      <c r="A5" s="9"/>
      <c r="B5" s="6"/>
      <c r="C5" s="6"/>
      <c r="D5" s="6"/>
      <c r="E5" s="6">
        <f>SUM(E4)</f>
        <v>0</v>
      </c>
      <c r="F5" s="6">
        <f>SUM(F4)</f>
        <v>27</v>
      </c>
      <c r="G5" s="6">
        <f>SUM(G4)</f>
        <v>7</v>
      </c>
      <c r="H5" s="6">
        <f>SUM(H3:H4)</f>
        <v>0</v>
      </c>
      <c r="I5" s="6">
        <f>SUM(I3:I4)</f>
        <v>6264</v>
      </c>
      <c r="J5" s="6">
        <f>SUM(J3:J4)</f>
        <v>1680</v>
      </c>
      <c r="K5" s="6">
        <f>SUM(H5:J5)</f>
        <v>7944</v>
      </c>
      <c r="L5" s="1">
        <v>250000</v>
      </c>
      <c r="M5" s="1">
        <f>K5/L5</f>
        <v>3.1775999999999999E-2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K9" sqref="K9"/>
    </sheetView>
  </sheetViews>
  <sheetFormatPr defaultRowHeight="15" x14ac:dyDescent="0.25"/>
  <cols>
    <col min="1" max="1" width="13.85546875" customWidth="1"/>
  </cols>
  <sheetData>
    <row r="1" spans="1:13" x14ac:dyDescent="0.25">
      <c r="A1" s="1" t="s">
        <v>42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85</v>
      </c>
    </row>
    <row r="3" spans="1:13" x14ac:dyDescent="0.25">
      <c r="A3" s="9" t="s">
        <v>40</v>
      </c>
      <c r="B3" s="6">
        <v>223</v>
      </c>
      <c r="C3" s="6">
        <v>230</v>
      </c>
      <c r="D3" s="6">
        <v>226</v>
      </c>
      <c r="E3" s="6"/>
      <c r="F3" s="6"/>
      <c r="G3" s="7"/>
      <c r="H3" s="6">
        <f t="shared" ref="H3:J4" si="0">B3*E3</f>
        <v>0</v>
      </c>
      <c r="I3" s="6">
        <f t="shared" si="0"/>
        <v>0</v>
      </c>
      <c r="J3" s="6">
        <f t="shared" si="0"/>
        <v>0</v>
      </c>
      <c r="K3" s="6" t="s">
        <v>10</v>
      </c>
      <c r="L3" s="1" t="s">
        <v>11</v>
      </c>
      <c r="M3" s="1" t="s">
        <v>12</v>
      </c>
    </row>
    <row r="4" spans="1:13" x14ac:dyDescent="0.25">
      <c r="A4" s="9" t="s">
        <v>43</v>
      </c>
      <c r="B4" s="6">
        <v>223</v>
      </c>
      <c r="C4" s="6">
        <v>230</v>
      </c>
      <c r="D4" s="6">
        <v>226</v>
      </c>
      <c r="E4" s="6">
        <v>71</v>
      </c>
      <c r="F4" s="6">
        <v>71</v>
      </c>
      <c r="G4" s="7">
        <v>89</v>
      </c>
      <c r="H4" s="6">
        <f t="shared" si="0"/>
        <v>15833</v>
      </c>
      <c r="I4" s="6">
        <f t="shared" si="0"/>
        <v>16330</v>
      </c>
      <c r="J4" s="6">
        <f t="shared" si="0"/>
        <v>20114</v>
      </c>
      <c r="K4" s="6"/>
      <c r="L4" s="1"/>
      <c r="M4" s="1"/>
    </row>
    <row r="5" spans="1:13" x14ac:dyDescent="0.25">
      <c r="A5" s="9" t="s">
        <v>44</v>
      </c>
      <c r="B5" s="6">
        <v>223</v>
      </c>
      <c r="C5" s="6">
        <v>230</v>
      </c>
      <c r="D5" s="6">
        <v>226</v>
      </c>
      <c r="E5" s="6">
        <v>172</v>
      </c>
      <c r="F5" s="6">
        <v>154</v>
      </c>
      <c r="G5" s="6">
        <v>178</v>
      </c>
      <c r="H5" s="6">
        <f>SUM(H3:H4)</f>
        <v>15833</v>
      </c>
      <c r="I5" s="6">
        <f>SUM(I3:I4)</f>
        <v>16330</v>
      </c>
      <c r="J5" s="6">
        <f>SUM(J3:J4)</f>
        <v>20114</v>
      </c>
      <c r="K5" s="6">
        <f>SUM(H5:J5)</f>
        <v>52277</v>
      </c>
      <c r="L5" s="1">
        <v>250000</v>
      </c>
      <c r="M5" s="1">
        <f>K5/L5</f>
        <v>0.20910799999999999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I33" sqref="I33"/>
    </sheetView>
  </sheetViews>
  <sheetFormatPr defaultRowHeight="15" x14ac:dyDescent="0.25"/>
  <cols>
    <col min="1" max="1" width="21" customWidth="1"/>
  </cols>
  <sheetData>
    <row r="1" spans="1:13" x14ac:dyDescent="0.25">
      <c r="A1" s="1" t="s">
        <v>48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2" t="s">
        <v>45</v>
      </c>
      <c r="B3" s="6">
        <v>215</v>
      </c>
      <c r="C3" s="6">
        <v>216</v>
      </c>
      <c r="D3" s="6">
        <v>224</v>
      </c>
      <c r="E3" s="6">
        <v>8</v>
      </c>
      <c r="F3" s="6">
        <v>15</v>
      </c>
      <c r="G3" s="7">
        <v>7</v>
      </c>
      <c r="H3" s="6">
        <f>B3*E3</f>
        <v>1720</v>
      </c>
      <c r="I3" s="6">
        <f>C3*F3</f>
        <v>3240</v>
      </c>
      <c r="J3" s="6">
        <f>D3*G3</f>
        <v>1568</v>
      </c>
      <c r="K3" s="8"/>
    </row>
    <row r="4" spans="1:13" x14ac:dyDescent="0.25">
      <c r="A4" s="9" t="s">
        <v>46</v>
      </c>
      <c r="B4" s="6">
        <v>215</v>
      </c>
      <c r="C4" s="6">
        <v>216</v>
      </c>
      <c r="D4" s="6">
        <v>224</v>
      </c>
      <c r="E4" s="6">
        <v>0</v>
      </c>
      <c r="F4" s="6">
        <v>1</v>
      </c>
      <c r="G4" s="7">
        <v>2</v>
      </c>
      <c r="H4" s="6">
        <f t="shared" ref="H4:J5" si="0">B4*E4</f>
        <v>0</v>
      </c>
      <c r="I4" s="6">
        <f t="shared" si="0"/>
        <v>216</v>
      </c>
      <c r="J4" s="6">
        <f t="shared" si="0"/>
        <v>448</v>
      </c>
      <c r="K4" s="6" t="s">
        <v>10</v>
      </c>
      <c r="L4" s="1" t="s">
        <v>11</v>
      </c>
      <c r="M4" s="1" t="s">
        <v>12</v>
      </c>
    </row>
    <row r="5" spans="1:13" x14ac:dyDescent="0.25">
      <c r="A5" s="9" t="s">
        <v>47</v>
      </c>
      <c r="B5" s="6">
        <v>215</v>
      </c>
      <c r="C5" s="6">
        <v>216</v>
      </c>
      <c r="D5" s="6">
        <v>224</v>
      </c>
      <c r="E5" s="6">
        <v>29</v>
      </c>
      <c r="F5" s="6">
        <v>13</v>
      </c>
      <c r="G5" s="7">
        <v>15</v>
      </c>
      <c r="H5" s="6">
        <f t="shared" si="0"/>
        <v>6235</v>
      </c>
      <c r="I5" s="6">
        <f t="shared" si="0"/>
        <v>2808</v>
      </c>
      <c r="J5" s="6">
        <f t="shared" si="0"/>
        <v>3360</v>
      </c>
      <c r="K5" s="6"/>
      <c r="L5" s="1"/>
      <c r="M5" s="1"/>
    </row>
    <row r="6" spans="1:13" x14ac:dyDescent="0.25">
      <c r="E6" s="1">
        <f t="shared" ref="E6:G6" si="1">SUM(E5:E5)</f>
        <v>29</v>
      </c>
      <c r="F6" s="1">
        <f t="shared" si="1"/>
        <v>13</v>
      </c>
      <c r="G6" s="1">
        <f t="shared" si="1"/>
        <v>15</v>
      </c>
      <c r="H6" s="1">
        <f>SUM(H3:H5)</f>
        <v>7955</v>
      </c>
      <c r="I6" s="1">
        <f>SUM(I3:I5)</f>
        <v>6264</v>
      </c>
      <c r="J6" s="1">
        <f>SUM(J3:J5)</f>
        <v>5376</v>
      </c>
      <c r="K6" s="1">
        <f>SUM(H6:J6)</f>
        <v>19595</v>
      </c>
      <c r="L6" s="1"/>
      <c r="M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7" sqref="J7"/>
    </sheetView>
  </sheetViews>
  <sheetFormatPr defaultRowHeight="15" x14ac:dyDescent="0.25"/>
  <cols>
    <col min="1" max="1" width="19.140625" customWidth="1"/>
  </cols>
  <sheetData>
    <row r="1" spans="1:13" x14ac:dyDescent="0.25">
      <c r="A1" s="1" t="s">
        <v>49</v>
      </c>
      <c r="B1" s="1"/>
      <c r="C1" s="1"/>
      <c r="D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/>
      <c r="L2" s="5"/>
      <c r="M2" s="5" t="s">
        <v>86</v>
      </c>
    </row>
    <row r="3" spans="1:13" x14ac:dyDescent="0.25">
      <c r="A3" s="9" t="s">
        <v>40</v>
      </c>
      <c r="B3" s="6">
        <v>229</v>
      </c>
      <c r="C3" s="6">
        <v>224</v>
      </c>
      <c r="D3" s="6">
        <v>231</v>
      </c>
      <c r="E3" s="6">
        <v>30</v>
      </c>
      <c r="F3" s="6">
        <v>44</v>
      </c>
      <c r="G3" s="7">
        <v>40</v>
      </c>
      <c r="H3" s="6">
        <f t="shared" ref="H3:J3" si="0">B3*E3</f>
        <v>6870</v>
      </c>
      <c r="I3" s="6">
        <f t="shared" si="0"/>
        <v>9856</v>
      </c>
      <c r="J3" s="6">
        <f t="shared" si="0"/>
        <v>9240</v>
      </c>
      <c r="K3" s="6" t="s">
        <v>10</v>
      </c>
      <c r="L3" s="1" t="s">
        <v>11</v>
      </c>
      <c r="M3" s="1" t="s">
        <v>12</v>
      </c>
    </row>
    <row r="4" spans="1:13" x14ac:dyDescent="0.25">
      <c r="E4" s="1">
        <f>SUM(E3)</f>
        <v>30</v>
      </c>
      <c r="F4" s="1">
        <f>SUM(F3)</f>
        <v>44</v>
      </c>
      <c r="G4" s="1">
        <f>SUM(G3)</f>
        <v>40</v>
      </c>
      <c r="H4" s="1">
        <f>SUM(H3:H3)</f>
        <v>6870</v>
      </c>
      <c r="I4" s="1">
        <f>SUM(I3:I3)</f>
        <v>9856</v>
      </c>
      <c r="J4" s="1">
        <f>SUM(J3:J3)</f>
        <v>9240</v>
      </c>
      <c r="K4" s="1">
        <f>SUM(H4:J4)</f>
        <v>25966</v>
      </c>
      <c r="L4" s="1"/>
      <c r="M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ТП-212</vt:lpstr>
      <vt:lpstr>ТП-60</vt:lpstr>
      <vt:lpstr>ТП-69</vt:lpstr>
      <vt:lpstr>ТП-пос. Силач</vt:lpstr>
      <vt:lpstr>ТП-12</vt:lpstr>
      <vt:lpstr>ТП-5305</vt:lpstr>
      <vt:lpstr>ТП-5306</vt:lpstr>
      <vt:lpstr>ТП-206</vt:lpstr>
      <vt:lpstr>ТП-207</vt:lpstr>
      <vt:lpstr>ТП-208</vt:lpstr>
      <vt:lpstr>ТП-5</vt:lpstr>
      <vt:lpstr>ТП-7</vt:lpstr>
      <vt:lpstr>ТП-30</vt:lpstr>
      <vt:lpstr>ТП-2671</vt:lpstr>
      <vt:lpstr>ТП-4746</vt:lpstr>
      <vt:lpstr>РП-129</vt:lpstr>
      <vt:lpstr>ТП-4748</vt:lpstr>
      <vt:lpstr>ТП-4747</vt:lpstr>
      <vt:lpstr>ТП-4744</vt:lpstr>
      <vt:lpstr>ТП-2640</vt:lpstr>
      <vt:lpstr>ТП-2639</vt:lpstr>
      <vt:lpstr>ТП-1306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2019-02-27T11:33:57Z</dcterms:modified>
</cp:coreProperties>
</file>