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95" yWindow="480" windowWidth="14955" windowHeight="11340" activeTab="2"/>
  </bookViews>
  <sheets>
    <sheet name="Форма 1.1" sheetId="1" r:id="rId1"/>
    <sheet name="Форма 1.2" sheetId="2" r:id="rId2"/>
    <sheet name="Форма 1.4" sheetId="20" r:id="rId3"/>
    <sheet name="Форма 6.1" sheetId="21" r:id="rId4"/>
    <sheet name="Форма 6.2" sheetId="15" r:id="rId5"/>
    <sheet name="Форма 6.3" sheetId="17" r:id="rId6"/>
    <sheet name="Форма 6.4" sheetId="7" r:id="rId7"/>
    <sheet name="Форма 7.1" sheetId="8" r:id="rId8"/>
    <sheet name="Форма 7.2" sheetId="9" r:id="rId9"/>
    <sheet name="Форма 8.1" sheetId="25" r:id="rId10"/>
    <sheet name="Форма 8.3" sheetId="24" r:id="rId11"/>
  </sheets>
  <definedNames>
    <definedName name="_xlnm._FilterDatabase" localSheetId="9" hidden="1">'Форма 8.1'!$A$11:$AM$41</definedName>
    <definedName name="_xlnm.Print_Titles" localSheetId="3">'Форма 6.1'!$20:$20</definedName>
    <definedName name="_xlnm.Print_Titles" localSheetId="4">'Форма 6.2'!$9:$9</definedName>
    <definedName name="_xlnm.Print_Titles" localSheetId="5">'Форма 6.3'!$9:$9</definedName>
    <definedName name="_xlnm.Print_Area" localSheetId="0">'Форма 1.1'!$A$1:$FE$36</definedName>
    <definedName name="_xlnm.Print_Area" localSheetId="1">'Форма 1.2'!$A$1:$DX$14</definedName>
    <definedName name="_xlnm.Print_Area" localSheetId="2">'Форма 1.4'!$A$1:$FE$20</definedName>
    <definedName name="_xlnm.Print_Area" localSheetId="3">'Форма 6.1'!$A$1:$DD$59</definedName>
    <definedName name="_xlnm.Print_Area" localSheetId="4">'Форма 6.2'!$A$1:$DD$50</definedName>
    <definedName name="_xlnm.Print_Area" localSheetId="5">'Форма 6.3'!$A$1:$DD$54</definedName>
    <definedName name="_xlnm.Print_Area" localSheetId="6">'Форма 6.4'!$A$1:$BL$62</definedName>
    <definedName name="_xlnm.Print_Area" localSheetId="7">'Форма 7.1'!$A$1:$FE$22</definedName>
    <definedName name="_xlnm.Print_Area" localSheetId="8">'Форма 7.2'!$A$1:$DG$12</definedName>
    <definedName name="_xlnm.Print_Area" localSheetId="9">'Форма 8.1'!$A$1:$AI$54</definedName>
    <definedName name="_xlnm.Print_Area" localSheetId="10">'Форма 8.3'!$A$1:$BL$49</definedName>
  </definedNames>
  <calcPr calcId="145621"/>
</workbook>
</file>

<file path=xl/calcChain.xml><?xml version="1.0" encoding="utf-8"?>
<calcChain xmlns="http://schemas.openxmlformats.org/spreadsheetml/2006/main">
  <c r="AF13" i="25" l="1"/>
  <c r="AF14" i="25"/>
  <c r="AF15" i="25"/>
  <c r="AF16" i="25"/>
  <c r="AF24" i="25"/>
  <c r="AF25" i="25"/>
  <c r="AF26" i="25"/>
  <c r="AF27" i="25"/>
  <c r="AF28" i="25"/>
  <c r="AF29" i="25"/>
  <c r="AF30" i="25"/>
  <c r="AF31" i="25"/>
  <c r="AF32" i="25"/>
  <c r="AF33" i="25"/>
  <c r="AF34" i="25"/>
  <c r="AF35" i="25"/>
  <c r="AF36" i="25"/>
  <c r="AF37" i="25"/>
  <c r="AF38" i="25"/>
  <c r="AF39" i="25"/>
  <c r="AF40" i="25"/>
  <c r="AF12" i="25"/>
  <c r="AE23" i="25" l="1"/>
  <c r="AF23" i="25" s="1"/>
  <c r="U23" i="25"/>
  <c r="V23" i="25" s="1"/>
  <c r="P23" i="25"/>
  <c r="AE22" i="25"/>
  <c r="AF22" i="25" s="1"/>
  <c r="U22" i="25"/>
  <c r="Y22" i="25" s="1"/>
  <c r="AB22" i="25" s="1"/>
  <c r="P22" i="25"/>
  <c r="AE21" i="25"/>
  <c r="AF21" i="25" s="1"/>
  <c r="U21" i="25"/>
  <c r="Y21" i="25" s="1"/>
  <c r="AB21" i="25" s="1"/>
  <c r="P21" i="25"/>
  <c r="AE20" i="25"/>
  <c r="AF20" i="25" s="1"/>
  <c r="U20" i="25"/>
  <c r="Y20" i="25" s="1"/>
  <c r="AB20" i="25" s="1"/>
  <c r="P20" i="25"/>
  <c r="AE19" i="25"/>
  <c r="AF19" i="25" s="1"/>
  <c r="U19" i="25"/>
  <c r="V19" i="25" s="1"/>
  <c r="P19" i="25"/>
  <c r="AE18" i="25"/>
  <c r="AF18" i="25" s="1"/>
  <c r="Y18" i="25"/>
  <c r="AB18" i="25" s="1"/>
  <c r="V18" i="25"/>
  <c r="AE17" i="25"/>
  <c r="AF17" i="25" s="1"/>
  <c r="Y17" i="25"/>
  <c r="AB17" i="25" s="1"/>
  <c r="V17" i="25"/>
  <c r="Y23" i="25" l="1"/>
  <c r="AB23" i="25" s="1"/>
  <c r="V22" i="25"/>
  <c r="Y19" i="25"/>
  <c r="AB19" i="25" s="1"/>
  <c r="V21" i="25"/>
  <c r="V20" i="25"/>
  <c r="ES14" i="20"/>
  <c r="ED14" i="20"/>
  <c r="ES11" i="20"/>
  <c r="ED11" i="20"/>
  <c r="A10" i="24" l="1"/>
  <c r="W48" i="24"/>
  <c r="A48" i="24"/>
  <c r="DO11" i="20"/>
  <c r="DO14" i="20" s="1"/>
  <c r="CZ11" i="20"/>
  <c r="CZ14" i="20" s="1"/>
  <c r="DJ20" i="9"/>
  <c r="DJ16" i="9"/>
  <c r="DJ19" i="9" s="1"/>
  <c r="DJ22" i="9" s="1"/>
  <c r="AU49" i="17"/>
  <c r="A12" i="2"/>
  <c r="CK11" i="20"/>
  <c r="CK14" i="20" s="1"/>
  <c r="F49" i="17"/>
  <c r="K4" i="17"/>
  <c r="AU49" i="15"/>
  <c r="F49" i="15"/>
  <c r="K4" i="15"/>
  <c r="AT11" i="9"/>
  <c r="D11" i="9"/>
  <c r="AU61" i="7"/>
  <c r="F61" i="7"/>
  <c r="BD12" i="2"/>
  <c r="K6" i="7"/>
</calcChain>
</file>

<file path=xl/sharedStrings.xml><?xml version="1.0" encoding="utf-8"?>
<sst xmlns="http://schemas.openxmlformats.org/spreadsheetml/2006/main" count="824" uniqueCount="448">
  <si>
    <t>Приложение № 1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</si>
  <si>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</si>
  <si>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</si>
  <si>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</si>
  <si>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</si>
  <si>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</si>
  <si>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ФОРМЫ,</t>
  </si>
  <si>
    <t>ИСПОЛЬЗУЕМЫЕ ДЛЯ РАСЧЕТА ЗНАЧЕНИЯ ПОКАЗАТЕЛЯ УРОВНЯ НАДЕЖНОСТИ ОКАЗЫВАЕМЫХ УСЛУГ</t>
  </si>
  <si>
    <t>Форма 1.1 - Журнал учета текущей информации о прекращении передачи электрической энергии для потребителей услуг</t>
  </si>
  <si>
    <t xml:space="preserve">электросетевой организации за </t>
  </si>
  <si>
    <t xml:space="preserve"> год</t>
  </si>
  <si>
    <t>Образец</t>
  </si>
  <si>
    <t>№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</si>
  <si>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</si>
  <si>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</si>
  <si>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</si>
  <si>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(должность)</t>
  </si>
  <si>
    <t>(Ф.И.О.)</t>
  </si>
  <si>
    <t>(подпись)</t>
  </si>
  <si>
    <t>* В том числе на основе базы актов расследования технологических нарушений за соответствующий месяц.</t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</si>
  <si>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</si>
  <si>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</si>
  <si>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t>Максимальное за расчетный период</t>
  </si>
  <si>
    <t xml:space="preserve"> г. число 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</si>
  <si>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  <charset val="204"/>
      </rPr>
      <t>пр</t>
    </r>
    <r>
      <rPr>
        <sz val="1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</si>
  <si>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</si>
  <si>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t>(год)</t>
  </si>
  <si>
    <t>ИСПОЛЬЗУЕМЫЕ ДЛЯ РАСЧЕТА ЗНАЧЕНИЯ ПОКАЗАТЕЛЯ УРОВНЯ КАЧЕСТВА</t>
  </si>
  <si>
    <t>(наименование территориальной сетевой организации)</t>
  </si>
  <si>
    <t>Значение</t>
  </si>
  <si>
    <t>Ф / П * 100, %</t>
  </si>
  <si>
    <t>Зависи-мость</t>
  </si>
  <si>
    <t>Оценочный балл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</si>
  <si>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</si>
  <si>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</si>
  <si>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</si>
  <si>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</si>
  <si>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</si>
  <si>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1.1. Количество структурных</t>
  </si>
  <si>
    <t>прямая</t>
  </si>
  <si>
    <t>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</si>
  <si>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</t>
  </si>
  <si>
    <t>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</si>
  <si>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</si>
  <si>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</si>
  <si>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</si>
  <si>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</si>
  <si>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</si>
  <si>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</si>
  <si>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</si>
  <si>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</t>
  </si>
  <si>
    <t>номера для приема обращений потребителей услуг (наличие - 1, отсутствие - 0)</t>
  </si>
  <si>
    <t>2.2. Наличие информационно-</t>
  </si>
  <si>
    <t>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</si>
  <si>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</t>
  </si>
  <si>
    <t>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</si>
  <si>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</si>
  <si>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</si>
  <si>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</si>
  <si>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</si>
  <si>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</si>
  <si>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</si>
  <si>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</t>
  </si>
  <si>
    <t>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</si>
  <si>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</t>
  </si>
  <si>
    <t>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</si>
  <si>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</t>
  </si>
  <si>
    <t>Наименование параметра (показателя), характеризующего индикатор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</si>
  <si>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всего,</t>
  </si>
  <si>
    <t>1.1. Среднее время на подготовку</t>
  </si>
  <si>
    <t>и направление проекта договора на осуществление технологического присоединения заявителю, дней</t>
  </si>
  <si>
    <t>1.2. Среднее время на выполнение</t>
  </si>
  <si>
    <t>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</si>
  <si>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 Соблюдение сроков по процедурам взаимодействия с потребителями услуг (заявителями) - всего,</t>
  </si>
  <si>
    <t>2.1. Среднее время, затраченное</t>
  </si>
  <si>
    <t>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</si>
  <si>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</t>
  </si>
  <si>
    <t>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</si>
  <si>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</si>
  <si>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</si>
  <si>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2.3. Количество случаев отказа от</t>
  </si>
  <si>
    <t>3. Отсутствие (наличие) нарушений требований антимонопольного законодательства Российской Федерации, по критерию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</si>
  <si>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</si>
  <si>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</si>
  <si>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</si>
  <si>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</si>
  <si>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</si>
  <si>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</si>
  <si>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6.1. Наличие (отсутствие)</t>
  </si>
  <si>
    <t>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</si>
  <si>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</si>
  <si>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</si>
  <si>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</si>
  <si>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 Итого по индикатору 
исполнительности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</si>
  <si>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</si>
  <si>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</si>
  <si>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</t>
  </si>
  <si>
    <t>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</si>
  <si>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</t>
  </si>
  <si>
    <t>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</si>
  <si>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</t>
  </si>
  <si>
    <t>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</si>
  <si>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</t>
  </si>
  <si>
    <t>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</si>
  <si>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</t>
  </si>
  <si>
    <t>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</si>
  <si>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</t>
  </si>
  <si>
    <t>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</si>
  <si>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</si>
  <si>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</t>
  </si>
  <si>
    <t>времени принятия мер по результатам обращения потребителя услуг, дней</t>
  </si>
  <si>
    <t>3.2. Взаимодействие территориальной</t>
  </si>
  <si>
    <t>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</si>
  <si>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</si>
  <si>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</si>
  <si>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</si>
  <si>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</si>
  <si>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</si>
  <si>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</si>
  <si>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</t>
  </si>
  <si>
    <t>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</si>
  <si>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</t>
  </si>
  <si>
    <t>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</si>
  <si>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</si>
  <si>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</si>
  <si>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Предлагаемые плановые значения параметров (критериев), характеризующих индикаторы качества **</t>
  </si>
  <si>
    <r>
      <t>И</t>
    </r>
    <r>
      <rPr>
        <vertAlign val="subscript"/>
        <sz val="10"/>
        <rFont val="Times New Roman"/>
        <family val="1"/>
        <charset val="204"/>
      </rPr>
      <t>н</t>
    </r>
    <r>
      <rPr>
        <sz val="10"/>
        <rFont val="Times New Roman"/>
        <family val="1"/>
        <charset val="204"/>
      </rPr>
      <t xml:space="preserve"> </t>
    </r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</si>
  <si>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</si>
  <si>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</si>
  <si>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</si>
  <si>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</si>
  <si>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</si>
  <si>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</si>
  <si>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</si>
  <si>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</si>
  <si>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</si>
  <si>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</si>
  <si>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</si>
  <si>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</si>
  <si>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</si>
  <si>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И</t>
    </r>
    <r>
      <rPr>
        <vertAlign val="subscript"/>
        <sz val="10"/>
        <rFont val="Times New Roman"/>
        <family val="1"/>
        <charset val="204"/>
      </rPr>
      <t>с</t>
    </r>
    <r>
      <rPr>
        <sz val="10"/>
        <rFont val="Times New Roman"/>
        <family val="1"/>
        <charset val="204"/>
      </rPr>
      <t xml:space="preserve"> </t>
    </r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</si>
  <si>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</si>
  <si>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</si>
  <si>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</si>
  <si>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</si>
  <si>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</si>
  <si>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</si>
  <si>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0"/>
        <rFont val="Times New Roman"/>
        <family val="1"/>
        <charset val="204"/>
      </rPr>
      <t>с</t>
    </r>
    <r>
      <rPr>
        <sz val="10"/>
        <rFont val="Times New Roman"/>
        <family val="1"/>
        <charset val="204"/>
      </rPr>
      <t xml:space="preserve"> </t>
    </r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</si>
  <si>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</si>
  <si>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</si>
  <si>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</si>
  <si>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</si>
  <si>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</si>
  <si>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</si>
  <si>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</si>
  <si>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</si>
  <si>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оказываемых услуг территориальной сетевой организации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</si>
  <si>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</si>
  <si>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t>№ формулы Методических указаний</t>
  </si>
  <si>
    <t>(1)</t>
  </si>
  <si>
    <r>
      <t>Показатель уровня качества оказываемых услуг организации по управлению единой национальной (общероссийской) электрической сетью, П</t>
    </r>
    <r>
      <rPr>
        <vertAlign val="subscript"/>
        <sz val="11"/>
        <rFont val="Times New Roman"/>
        <family val="1"/>
        <charset val="204"/>
      </rPr>
      <t>тпр</t>
    </r>
  </si>
  <si>
    <r>
      <t>Показатель уровня качества оказываемых услуг территориальной сетевой организации 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</si>
  <si>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п</t>
    </r>
  </si>
  <si>
    <t>(4), (4.1)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</si>
  <si>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</si>
  <si>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тсо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</si>
  <si>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</si>
  <si>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</si>
  <si>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(территориальной сетевой организации)</t>
    </r>
  </si>
  <si>
    <t>Наименование</t>
  </si>
  <si>
    <t>1. коэффициент значимости показателя уровня надежности оказываемых услуг, α</t>
  </si>
  <si>
    <t>2. коэффициент значимости показателя уровня качества оказываемых услуг, β</t>
  </si>
  <si>
    <r>
      <t>3.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</t>
    </r>
  </si>
  <si>
    <r>
      <t>4.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</si>
  <si>
    <r>
      <t>5. 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  <charset val="204"/>
      </rPr>
      <t>об</t>
    </r>
  </si>
  <si>
    <t>А.В. Меньшаков</t>
  </si>
  <si>
    <t>Показатель</t>
  </si>
  <si>
    <t>Приложение № 6</t>
  </si>
  <si>
    <t>ОКАЗЫВАЕМЫХ УСЛУГ ТЕРРИТОРИАЛЬНЫХ СЕТЕВЫХ ОРГАНИЗАЦИЙ (ДЛЯ ДОЛГОСРОЧНОГО ПЕРИОДОВ РЕГУЛИРОВАНИЯ, НАЧАВШИХСЯ ДО 2014 ГОДА)</t>
  </si>
  <si>
    <t>Форма 6.2 - Расчет значения индикатора исполнительности (для долгосрочных периодов регулирования, начавшихся до 2014года)</t>
  </si>
  <si>
    <t>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</si>
  <si>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Форма 6.3 - Расчет значения индикатора результативности обратной связи (для долгосрочных периодов регулирования, начавшихся до 2014 года)</t>
  </si>
  <si>
    <t>Форма 6.4 - Предложения территориальных сетевых организаций по плановым значениям</t>
  </si>
  <si>
    <t>параметров (критериев), характеризующих индикаторы качества, на каждый расчетный период регулирования в пределах долгосрочного периода регулирования *</t>
  </si>
  <si>
    <t>(для долгосрочных периодов регулирования, начавшихся до 2014 года)</t>
  </si>
  <si>
    <t>1.1.</t>
  </si>
  <si>
    <r>
      <t>____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Нумерация пунктов показателей параметров, характеризующих индикаторы качества, приведена в соответствии с формами 6.1 - 6.3 настоящего Приложения.</t>
    </r>
  </si>
  <si>
    <t>Приложение № 7</t>
  </si>
  <si>
    <t>ФОРМА, ИСПОЛЬЗУЕМАЯ ДЛЯ РАСЧЕТА ОБОБЩЕННОГО ПОКАЗАТЕЛЯ УРОВНЯ НАДЕЖНОСТИ
И КАЧЕСТВА ОКАЗЫВАЕМЫХ УСЛУГ (ДЛЯ ДОЛГОСРОЧНЫХ ПЕРИОДОВ РЕГУЛИРОВАНИЯ, НАЧАВШИХСЯ ДО 2014 ГОДА)</t>
  </si>
  <si>
    <t>Форма 7.1 - Показатели уровня надежности и уровня качества оказываемых услуг электросетевой организации (для случаев установления плановые значения до 2013 года)</t>
  </si>
  <si>
    <t>(6.1)</t>
  </si>
  <si>
    <t>(6.2)</t>
  </si>
  <si>
    <t xml:space="preserve">п. 7.1 Методических указаний </t>
  </si>
  <si>
    <t xml:space="preserve">Форма 7.2 - Расчет обобщенного показателя уровня надежности и качества оказываемых услуг (для долгосрочных периодов регулирования, начавшихся до 2014 года) </t>
  </si>
  <si>
    <t>п. 7.1</t>
  </si>
  <si>
    <t>(7)</t>
  </si>
  <si>
    <t>Директор</t>
  </si>
  <si>
    <t>ООО "Эффект ТК"</t>
  </si>
  <si>
    <t xml:space="preserve">            Форма 1.4 -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регулирования*
(для долгосрочных периодов регулирования, начавшихся до 2014 года)
</t>
  </si>
  <si>
    <t>Мероприятия, направленные на улучшение показателя**</t>
  </si>
  <si>
    <t>Описание (обоснование)</t>
  </si>
  <si>
    <t>Значение показателя, годы:</t>
  </si>
  <si>
    <r>
      <t>Показатель качества предоставления возможности технологического присоединения (П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</si>
  <si>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</si>
  <si>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t>*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
** Информация предоставляется справочно</t>
  </si>
  <si>
    <t xml:space="preserve">
</t>
  </si>
  <si>
    <t>Параметр (критерий), характеризующий индикатор</t>
  </si>
  <si>
    <t>Утв. приказом Министерства энергетики РФ</t>
  </si>
  <si>
    <t>от 14 октября 2013 г. № 718</t>
  </si>
  <si>
    <t>Наименование электросетевой организации</t>
  </si>
  <si>
    <t>Метод определения</t>
  </si>
  <si>
    <t>п/п</t>
  </si>
  <si>
    <t>Должность</t>
  </si>
  <si>
    <t>Ф. И. О.</t>
  </si>
  <si>
    <t>Подпись</t>
  </si>
  <si>
    <t>Вид объекта (ПС, ЛЭП)</t>
  </si>
  <si>
    <t>Высший класс напряжения обесточенного оборудования, кВ</t>
  </si>
  <si>
    <t>Электросетевые организации</t>
  </si>
  <si>
    <t>Производители электрической энергии</t>
  </si>
  <si>
    <t>Потребители электрической энергии</t>
  </si>
  <si>
    <t>с максимальной мощностью до 150 кВт</t>
  </si>
  <si>
    <t>с максимальной мощностью от 150 до 670 кВт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</si>
  <si>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</si>
  <si>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</si>
  <si>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</si>
  <si>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</si>
  <si>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</si>
  <si>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</si>
  <si>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</si>
  <si>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</si>
  <si>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</si>
  <si>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</si>
  <si>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</si>
  <si>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</si>
  <si>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</si>
  <si>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</si>
  <si>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</si>
  <si>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</si>
  <si>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</si>
  <si>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</si>
  <si>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</si>
  <si>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</si>
  <si>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</si>
  <si>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</si>
  <si>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</si>
  <si>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</si>
  <si>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</si>
  <si>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</si>
  <si>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</si>
  <si>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</si>
  <si>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</si>
  <si>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</si>
  <si>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</si>
  <si>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</si>
  <si>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</si>
  <si>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</si>
  <si>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</si>
  <si>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r>
      <t>2</t>
    </r>
    <r>
      <rPr>
        <sz val="8"/>
        <rFont val="Times New Roman"/>
        <family val="1"/>
        <charset val="204"/>
      </rPr>
      <t> Указываются наименования производственных отделений или предприятий электрических сетей.</t>
    </r>
  </si>
  <si>
    <r>
      <t>3</t>
    </r>
    <r>
      <rPr>
        <sz val="8"/>
        <rFont val="Times New Roman"/>
        <family val="1"/>
        <charset val="204"/>
      </rPr>
      <t> «0» для случаев, подпадающих под исключения, указанные в абзаце 3 пункта 2.1 настоящих методических указаний, «1» — не подпадающих.</t>
    </r>
  </si>
  <si>
    <r>
      <t>4</t>
    </r>
    <r>
      <rPr>
        <sz val="8"/>
        <rFont val="Times New Roman"/>
        <family val="1"/>
        <charset val="204"/>
      </rPr>
      <t> «1» ставится, когда АПВ успешное, а «0» — не успешное.</t>
    </r>
  </si>
  <si>
    <r>
      <t>5</t>
    </r>
    <r>
      <rPr>
        <sz val="8"/>
        <rFont val="Times New Roman"/>
        <family val="1"/>
        <charset val="204"/>
      </rPr>
      <t> «1» ставится, когда АВР успешен, «0» — не успешен.</t>
    </r>
  </si>
  <si>
    <r>
      <t>6</t>
    </r>
    <r>
      <rPr>
        <sz val="8"/>
        <rFont val="Times New Roman"/>
        <family val="1"/>
        <charset val="204"/>
      </rPr>
      <t> Заполняется только организацией по управлению единой национальной (общероссийской) электрической сетью.</t>
    </r>
  </si>
  <si>
    <t>1 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</si>
  <si>
    <t xml:space="preserve">1.Тех.обслуживание электрических сетей                   2.Своевременный капитальный ремонт эл.сетей                  3.Регулярное повышение квалификации персонала ОВБ                                          4. Оснащение лаборатории современным оборудованием.  </t>
  </si>
  <si>
    <t>Регулярное проведение технического обслуживания и капитального ремонта электросетей снижают риск возникновения аварийных отключений вследствие неисправного оборудования.                   Квалифицированный персонал оперативно-выездной бригады в максимально короткие сроки устраняет аварийные ситуации. Современное оснащение лаборатории позволяет снизить время определения мест повреждения эл.сетей.</t>
  </si>
  <si>
    <t>1) Совершенствование и внедрение новых методов информирования потребителей услуг о деятельности ТСО                       2) Сокращение сроков исполнения обязательств ТСО перед потребителями услуг                                            3) Соблюдение ТСО требований нормативно-правовых актов РФ                            4) Совершенствование качества оказываемых услуг на основе результатов мероприятий направленных на взаимодействие с потребителями услуг</t>
  </si>
  <si>
    <t>Показатель был рассчитан на основе первичой информации</t>
  </si>
  <si>
    <t xml:space="preserve">Оперативный журнал </t>
  </si>
  <si>
    <t>2015</t>
  </si>
  <si>
    <t>2016</t>
  </si>
  <si>
    <t>Форма 8.3 — Расчет индикативного показателя уровня надежности</t>
  </si>
  <si>
    <t>оказываемых услуг территориальной сетевой организацией на основе</t>
  </si>
  <si>
    <t>средней продолжительности нарушения электроснабжения потребителей</t>
  </si>
  <si>
    <t>и средней частоты прерывания электроснабжения потребителей</t>
  </si>
  <si>
    <t>Наименование составляющей</t>
  </si>
  <si>
    <t>показателя</t>
  </si>
  <si>
    <t>Максимальное количество потребителей услуг по пере-</t>
  </si>
  <si>
    <t>даче электрической энергии (включая потребителей</t>
  </si>
  <si>
    <t>электрической энергии, обслуживаемых энергосбытовы-</t>
  </si>
  <si>
    <t>ми организациями (гарантирующими поставщиками)</t>
  </si>
  <si>
    <t>энергопринимающие устройства которых непосредст-</t>
  </si>
  <si>
    <t>венно присоединены к объектам электросетевого хо-</t>
  </si>
  <si>
    <t>зяйства сетевой организации), обслуживаемых электро-</t>
  </si>
  <si>
    <t>сетевой организацией в рамках расчетного периода, шт.</t>
  </si>
  <si>
    <t>1.1</t>
  </si>
  <si>
    <t>Максимальное количество потребителей электроэнергии</t>
  </si>
  <si>
    <t>обслуживаемых электросетевой организацией в рамках</t>
  </si>
  <si>
    <t>расчетного периода (включая потребителей электричес-</t>
  </si>
  <si>
    <t>кой энергии, обслуживаемых энергосбытовыми органи-</t>
  </si>
  <si>
    <t>зациями (гарантирующими поставщиками) энергопри-</t>
  </si>
  <si>
    <t>нимающие устройства которых непосредственно присое-</t>
  </si>
  <si>
    <t>динены к объектам электросетевого хозяйства сетевой</t>
  </si>
  <si>
    <t>организации), шт.</t>
  </si>
  <si>
    <t>Максимальное за расчетный период регулирования</t>
  </si>
  <si>
    <t>число точек поставки электросетевой организации, шт.</t>
  </si>
  <si>
    <t>Средняя продолжительность нарушения электроснабже-</t>
  </si>
  <si>
    <r>
      <t>ния потребителей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</t>
    </r>
  </si>
  <si>
    <t>Средняя частота прерывания электроснабжения</t>
  </si>
  <si>
    <r>
      <t>потребителей 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шт.</t>
    </r>
  </si>
  <si>
    <t>наименование электросетевой организации</t>
  </si>
  <si>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</si>
  <si>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</si>
  <si>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</si>
  <si>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</si>
  <si>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</si>
  <si>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</si>
  <si>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</si>
  <si>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</si>
  <si>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</si>
  <si>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</si>
  <si>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</si>
  <si>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</si>
  <si>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</si>
  <si>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</si>
  <si>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</si>
  <si>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</si>
  <si>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</si>
  <si>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</si>
  <si>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</si>
  <si>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</si>
  <si>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максимальной мощностью свыше 670 кВт</t>
  </si>
  <si>
    <t>Всего (сумма граф 17-21)</t>
  </si>
  <si>
    <t>122</t>
  </si>
  <si>
    <t>ТП</t>
  </si>
  <si>
    <t>Журнал заявок</t>
  </si>
  <si>
    <t>ВЛ</t>
  </si>
  <si>
    <t>КЛ</t>
  </si>
  <si>
    <t>Линия 2639-1-2, 2-2</t>
  </si>
  <si>
    <t>Линия 506-3</t>
  </si>
  <si>
    <t>Линия "Холодильник"-25.26</t>
  </si>
  <si>
    <t>ТМ-1000-3,4 ТП-4</t>
  </si>
  <si>
    <t>ТМ</t>
  </si>
  <si>
    <t>6/0,4</t>
  </si>
  <si>
    <t>ВМ</t>
  </si>
  <si>
    <t>ВКЛ</t>
  </si>
  <si>
    <t>ВМ-10 РП-88-2639</t>
  </si>
  <si>
    <t xml:space="preserve"> </t>
  </si>
  <si>
    <t>Линия 1412</t>
  </si>
  <si>
    <t>10:00  2015.05.06</t>
  </si>
  <si>
    <t>13:38  2015.05.06</t>
  </si>
  <si>
    <t>0.015</t>
  </si>
  <si>
    <t>№1 от 06.05.2015</t>
  </si>
  <si>
    <t>11:20  2015.05.06</t>
  </si>
  <si>
    <t>№4 от 06.05.2015</t>
  </si>
  <si>
    <t>Линия 1691-2</t>
  </si>
  <si>
    <t>19:03  2015.05.15</t>
  </si>
  <si>
    <t>21 :35  2015.05.15</t>
  </si>
  <si>
    <t>21:35  2015.05.15</t>
  </si>
  <si>
    <t>№18  от 15.05.2015</t>
  </si>
  <si>
    <t>№8  от 16.05.2015</t>
  </si>
  <si>
    <t>Линия 2640-2-8</t>
  </si>
  <si>
    <t>12:30 2015.05.25</t>
  </si>
  <si>
    <t>№5 от 25.05.2015</t>
  </si>
  <si>
    <t>ТР-Р ТП-4</t>
  </si>
  <si>
    <t>ТР-Р</t>
  </si>
  <si>
    <t>№15 от 01.06.2015</t>
  </si>
  <si>
    <t>0.000</t>
  </si>
  <si>
    <t>№15 от 02.06.2015</t>
  </si>
  <si>
    <t>ВМ-10 ПС Новоградская-ф.36</t>
  </si>
  <si>
    <t>№28 от 09.06.2015</t>
  </si>
  <si>
    <t>ТМ КТП-160</t>
  </si>
  <si>
    <t>10/0,4</t>
  </si>
  <si>
    <t>0.57</t>
  </si>
  <si>
    <t>№11 от 10.06.2015</t>
  </si>
  <si>
    <t>ВМ-10 ПС Шершневская ф.21</t>
  </si>
  <si>
    <t>№15 от 10.06.2015</t>
  </si>
  <si>
    <t>ВМ-10 ПС Кременкульская-ф.10</t>
  </si>
  <si>
    <t>№7 от 22.06.2015</t>
  </si>
  <si>
    <t>№4 от 23.06.2015</t>
  </si>
  <si>
    <t>МВ-10 ф.36  ПС Новоградская</t>
  </si>
  <si>
    <t>12:00  2015.06.24</t>
  </si>
  <si>
    <t>17:55  2015.06.24</t>
  </si>
  <si>
    <t>№7 от 24.06.2015</t>
  </si>
  <si>
    <t>Линия 2671-1-14,16</t>
  </si>
  <si>
    <t>10:47 2015.07.08</t>
  </si>
  <si>
    <t>15:07 2015.07.08</t>
  </si>
  <si>
    <t>№2 от 08.07.2015</t>
  </si>
  <si>
    <t>ТП-160,320</t>
  </si>
  <si>
    <t>10:10 2015.07.13</t>
  </si>
  <si>
    <t>№4 от 13.07.2015</t>
  </si>
  <si>
    <t>Линия 506-2</t>
  </si>
  <si>
    <t>12:00 2015.07.26</t>
  </si>
  <si>
    <t>17:30 2015.07.26</t>
  </si>
  <si>
    <t>0.045</t>
  </si>
  <si>
    <t>№6 от 26.07.2015</t>
  </si>
  <si>
    <t>Линия 2092</t>
  </si>
  <si>
    <t>15:00 2015.04.22</t>
  </si>
  <si>
    <t>17:30 2015.04.22</t>
  </si>
  <si>
    <t>№3 от 22.04.2015</t>
  </si>
  <si>
    <t>09:45 2015.09.07</t>
  </si>
  <si>
    <t>13:00 2015.09.07</t>
  </si>
  <si>
    <t>№2  от 07.09.2015</t>
  </si>
  <si>
    <t>02:36 2015.09.08</t>
  </si>
  <si>
    <t>03:41 2015.09.08</t>
  </si>
  <si>
    <t>1.0</t>
  </si>
  <si>
    <t>№9 от 08.09.2015</t>
  </si>
  <si>
    <t>21:50 2015.09.14</t>
  </si>
  <si>
    <t>№15 от 14.09.2015</t>
  </si>
  <si>
    <t>09:45 2015.09.15</t>
  </si>
  <si>
    <t>10:10. 2015.09.15</t>
  </si>
  <si>
    <t>10:10 2015.09.15</t>
  </si>
  <si>
    <t>№2 от 15.09.2015</t>
  </si>
  <si>
    <t>Линия 4059-1-1.2.3</t>
  </si>
  <si>
    <t>17:20 2015.09.29</t>
  </si>
  <si>
    <t>18:05 2015.09.29</t>
  </si>
  <si>
    <t>№13 от 29.09.2015</t>
  </si>
  <si>
    <t>17:33 2015.11.06</t>
  </si>
  <si>
    <t>20:00 2015.11.06</t>
  </si>
  <si>
    <t>№7от 06.11.2015</t>
  </si>
  <si>
    <t>Линия 2092-2-10</t>
  </si>
  <si>
    <t>09:01 2015.11.09</t>
  </si>
  <si>
    <t>09:50 2015.11.09</t>
  </si>
  <si>
    <t>0.400</t>
  </si>
  <si>
    <t>№1 от 09.11.2015</t>
  </si>
  <si>
    <t>11:26 2015.11.10</t>
  </si>
  <si>
    <t>№5 от 10.11.2015</t>
  </si>
  <si>
    <t>Линия 2092-1-1</t>
  </si>
  <si>
    <t>16:15 2015.11.16</t>
  </si>
  <si>
    <t>02:06 2015.11.17</t>
  </si>
  <si>
    <t>0.200</t>
  </si>
  <si>
    <t>№10 от 16.11.2015</t>
  </si>
  <si>
    <t>09:01 2015.12.09</t>
  </si>
  <si>
    <t>09:50 2015.12.09</t>
  </si>
  <si>
    <t>№1 от 09.12.2015</t>
  </si>
  <si>
    <t>11:26 2015.12.10</t>
  </si>
  <si>
    <t>№5 от 10.12.2015</t>
  </si>
  <si>
    <t>16:15 2015.12.16</t>
  </si>
  <si>
    <t>02:06 2015.12.17</t>
  </si>
  <si>
    <t>№10 от 16.12.2015</t>
  </si>
  <si>
    <r>
      <t xml:space="preserve"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</t>
    </r>
    <r>
      <rPr>
        <b/>
        <u/>
        <sz val="10"/>
        <color rgb="FF000000"/>
        <rFont val="Calibri"/>
        <family val="2"/>
        <charset val="204"/>
      </rPr>
      <t xml:space="preserve">2015 </t>
    </r>
    <r>
      <rPr>
        <b/>
        <sz val="10"/>
        <color rgb="FF000000"/>
        <rFont val="Calibri"/>
        <family val="2"/>
        <charset val="204"/>
      </rPr>
      <t>год</t>
    </r>
  </si>
  <si>
    <t>137</t>
  </si>
  <si>
    <t>2017</t>
  </si>
  <si>
    <t>2018</t>
  </si>
  <si>
    <t>2019</t>
  </si>
  <si>
    <t xml:space="preserve">1. Сокращение сроков выдачи проекта договора зявителю                                         2. Уменьшение срока проверки сетевой организацией выполнения заявителем технических условий                                              </t>
  </si>
  <si>
    <t>Сокращение срока от подачи заявки до фактического присоединения к электрическим сетям путем улучшения системы внутреннего контроля в сетевой организации</t>
  </si>
  <si>
    <t>Форма 6.1 - Расчет значения индикатора информативности за период 2015г</t>
  </si>
  <si>
    <t>00:30 2015.09.15</t>
  </si>
  <si>
    <t>(Должность)</t>
  </si>
  <si>
    <t>(ФИО)</t>
  </si>
  <si>
    <t>12:00  2015.05.15</t>
  </si>
  <si>
    <t>19 :00  2015.05.15</t>
  </si>
  <si>
    <t>19:00  2015.05.15</t>
  </si>
  <si>
    <t>11:25  2015.05.25</t>
  </si>
  <si>
    <t>12:06 2015.07.13</t>
  </si>
  <si>
    <t>12:55 2015.11.10</t>
  </si>
  <si>
    <t>12:55 2015.12.10</t>
  </si>
  <si>
    <t>0:30. 2015.09.15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</si>
</sst>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dd/mm/yy\ h:mm;@"/>
  </numFmts>
  <fonts count="25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04"/>
    </font>
    <font>
      <b/>
      <u/>
      <sz val="10"/>
      <color rgb="FF000000"/>
      <name val="Calibri"/>
      <family val="2"/>
      <charset val="204"/>
    </font>
    <font>
      <b/>
      <u/>
      <sz val="12"/>
      <color rgb="FF000000"/>
      <name val="Calibri"/>
      <family val="2"/>
      <charset val="204"/>
    </font>
    <font>
      <u/>
      <sz val="12"/>
      <color theme="1"/>
      <name val="Calibri"/>
      <family val="2"/>
      <charset val="204"/>
      <scheme val="minor"/>
    </font>
    <font>
      <i/>
      <sz val="1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</font>
    <font>
      <sz val="9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4" fillId="0" borderId="0"/>
  </cellStyleXfs>
  <cellXfs count="378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 wrapText="1"/>
    </xf>
    <xf numFmtId="0" fontId="2" fillId="0" borderId="4" xfId="0" applyNumberFormat="1" applyFont="1" applyBorder="1" applyAlignment="1">
      <alignment horizontal="left" wrapText="1"/>
    </xf>
    <xf numFmtId="0" fontId="2" fillId="0" borderId="5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 wrapText="1"/>
    </xf>
    <xf numFmtId="0" fontId="2" fillId="0" borderId="6" xfId="0" applyNumberFormat="1" applyFont="1" applyBorder="1" applyAlignment="1">
      <alignment horizontal="left" wrapText="1"/>
    </xf>
    <xf numFmtId="0" fontId="2" fillId="0" borderId="7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center"/>
    </xf>
    <xf numFmtId="0" fontId="7" fillId="0" borderId="9" xfId="0" applyFont="1" applyBorder="1" applyAlignment="1"/>
    <xf numFmtId="164" fontId="7" fillId="0" borderId="9" xfId="0" applyNumberFormat="1" applyFont="1" applyBorder="1" applyAlignment="1"/>
    <xf numFmtId="165" fontId="7" fillId="0" borderId="9" xfId="0" applyNumberFormat="1" applyFont="1" applyBorder="1" applyAlignment="1"/>
    <xf numFmtId="0" fontId="2" fillId="0" borderId="0" xfId="0" applyNumberFormat="1" applyFont="1" applyFill="1" applyBorder="1" applyAlignment="1">
      <alignment horizontal="left"/>
    </xf>
    <xf numFmtId="0" fontId="2" fillId="0" borderId="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justify" wrapText="1"/>
    </xf>
    <xf numFmtId="0" fontId="3" fillId="0" borderId="0" xfId="0" applyFont="1" applyAlignment="1">
      <alignment horizontal="left" wrapText="1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justify"/>
    </xf>
    <xf numFmtId="0" fontId="7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justify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/>
    </xf>
    <xf numFmtId="0" fontId="14" fillId="0" borderId="0" xfId="1" applyProtection="1">
      <protection locked="0"/>
    </xf>
    <xf numFmtId="0" fontId="14" fillId="0" borderId="0" xfId="1"/>
    <xf numFmtId="0" fontId="14" fillId="0" borderId="0" xfId="1" applyBorder="1"/>
    <xf numFmtId="0" fontId="14" fillId="0" borderId="0" xfId="1" applyBorder="1" applyAlignment="1"/>
    <xf numFmtId="0" fontId="14" fillId="0" borderId="0" xfId="1" applyBorder="1" applyAlignment="1">
      <alignment vertical="center"/>
    </xf>
    <xf numFmtId="0" fontId="14" fillId="0" borderId="0" xfId="1" applyFill="1" applyAlignment="1">
      <alignment wrapText="1"/>
    </xf>
    <xf numFmtId="0" fontId="20" fillId="0" borderId="12" xfId="1" applyFont="1" applyFill="1" applyBorder="1" applyAlignment="1" applyProtection="1">
      <alignment horizontal="center" vertical="center" textRotation="90" wrapText="1"/>
      <protection locked="0"/>
    </xf>
    <xf numFmtId="0" fontId="15" fillId="0" borderId="9" xfId="1" applyFont="1" applyFill="1" applyBorder="1" applyAlignment="1" applyProtection="1">
      <alignment horizontal="center" vertical="center" wrapText="1"/>
      <protection locked="0"/>
    </xf>
    <xf numFmtId="0" fontId="15" fillId="0" borderId="12" xfId="1" applyFont="1" applyFill="1" applyBorder="1" applyAlignment="1" applyProtection="1">
      <alignment horizontal="center" vertical="center" wrapText="1"/>
      <protection locked="0"/>
    </xf>
    <xf numFmtId="0" fontId="23" fillId="2" borderId="9" xfId="0" applyFont="1" applyFill="1" applyBorder="1" applyAlignment="1" applyProtection="1">
      <alignment horizontal="left" vertical="center" wrapText="1"/>
      <protection locked="0"/>
    </xf>
    <xf numFmtId="0" fontId="0" fillId="2" borderId="12" xfId="0" applyFont="1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0" fontId="22" fillId="2" borderId="12" xfId="0" applyFont="1" applyFill="1" applyBorder="1" applyAlignment="1" applyProtection="1">
      <alignment horizontal="center" vertical="center" wrapText="1"/>
      <protection locked="0"/>
    </xf>
    <xf numFmtId="166" fontId="0" fillId="2" borderId="12" xfId="0" applyNumberFormat="1" applyFill="1" applyBorder="1" applyAlignment="1" applyProtection="1">
      <alignment horizontal="center" vertical="center" wrapText="1"/>
      <protection locked="0"/>
    </xf>
    <xf numFmtId="0" fontId="21" fillId="2" borderId="12" xfId="0" applyFont="1" applyFill="1" applyBorder="1" applyAlignment="1" applyProtection="1">
      <alignment horizontal="left"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/>
    <xf numFmtId="0" fontId="0" fillId="2" borderId="0" xfId="0" applyFill="1"/>
    <xf numFmtId="0" fontId="14" fillId="0" borderId="1" xfId="1" applyBorder="1" applyAlignment="1">
      <alignment horizontal="center"/>
    </xf>
    <xf numFmtId="0" fontId="24" fillId="0" borderId="3" xfId="1" applyFont="1" applyBorder="1" applyAlignment="1">
      <alignment horizontal="center" vertical="center"/>
    </xf>
    <xf numFmtId="0" fontId="14" fillId="0" borderId="1" xfId="1" applyBorder="1" applyAlignment="1">
      <alignment vertical="center"/>
    </xf>
    <xf numFmtId="0" fontId="24" fillId="0" borderId="3" xfId="1" applyFont="1" applyBorder="1" applyAlignment="1">
      <alignment vertical="center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"/>
    </xf>
    <xf numFmtId="4" fontId="2" fillId="0" borderId="9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/>
    </xf>
    <xf numFmtId="165" fontId="2" fillId="0" borderId="7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0" borderId="3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7" fillId="0" borderId="11" xfId="0" applyNumberFormat="1" applyFont="1" applyFill="1" applyBorder="1" applyAlignment="1">
      <alignment horizontal="left" vertical="top" wrapText="1"/>
    </xf>
    <xf numFmtId="0" fontId="7" fillId="0" borderId="5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6" xfId="0" applyNumberFormat="1" applyFont="1" applyFill="1" applyBorder="1" applyAlignment="1">
      <alignment horizontal="left" vertical="top" wrapText="1"/>
    </xf>
    <xf numFmtId="2" fontId="2" fillId="0" borderId="8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left" vertical="top" wrapText="1"/>
    </xf>
    <xf numFmtId="0" fontId="9" fillId="0" borderId="4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11" xfId="0" applyNumberFormat="1" applyFont="1" applyBorder="1" applyAlignment="1">
      <alignment horizontal="left" vertical="top" wrapText="1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justify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" xfId="0" applyFont="1" applyBorder="1" applyAlignment="1">
      <alignment horizontal="left" wrapText="1" indent="2"/>
    </xf>
    <xf numFmtId="0" fontId="2" fillId="0" borderId="4" xfId="0" applyFont="1" applyBorder="1" applyAlignment="1">
      <alignment horizontal="left" wrapText="1" indent="2"/>
    </xf>
    <xf numFmtId="1" fontId="2" fillId="0" borderId="2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1" fontId="2" fillId="0" borderId="7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6" xfId="0" applyFill="1" applyBorder="1"/>
    <xf numFmtId="2" fontId="2" fillId="0" borderId="2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2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 wrapText="1" indent="2"/>
    </xf>
    <xf numFmtId="0" fontId="2" fillId="0" borderId="4" xfId="0" applyFont="1" applyFill="1" applyBorder="1" applyAlignment="1">
      <alignment horizontal="left" wrapText="1" indent="2"/>
    </xf>
    <xf numFmtId="0" fontId="2" fillId="0" borderId="1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6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3" xfId="0" applyFont="1" applyFill="1" applyBorder="1" applyAlignment="1">
      <alignment horizontal="left" indent="2"/>
    </xf>
    <xf numFmtId="0" fontId="2" fillId="0" borderId="4" xfId="0" applyFont="1" applyFill="1" applyBorder="1" applyAlignment="1">
      <alignment horizontal="left" indent="2"/>
    </xf>
    <xf numFmtId="0" fontId="6" fillId="0" borderId="3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6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3" fillId="0" borderId="0" xfId="0" applyFont="1" applyAlignment="1">
      <alignment horizontal="center" vertical="justify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49" fontId="7" fillId="0" borderId="8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0" fillId="0" borderId="14" xfId="1" applyFont="1" applyFill="1" applyBorder="1" applyAlignment="1" applyProtection="1">
      <alignment horizontal="center" textRotation="90" wrapText="1"/>
      <protection locked="0"/>
    </xf>
    <xf numFmtId="0" fontId="20" fillId="0" borderId="15" xfId="1" applyFont="1" applyFill="1" applyBorder="1" applyAlignment="1" applyProtection="1">
      <alignment horizontal="center" textRotation="90" wrapText="1"/>
      <protection locked="0"/>
    </xf>
    <xf numFmtId="0" fontId="20" fillId="0" borderId="13" xfId="1" applyFont="1" applyFill="1" applyBorder="1" applyAlignment="1" applyProtection="1">
      <alignment horizontal="center" textRotation="90" wrapText="1"/>
      <protection locked="0"/>
    </xf>
    <xf numFmtId="0" fontId="15" fillId="0" borderId="0" xfId="1" applyFont="1" applyAlignment="1" applyProtection="1">
      <alignment horizontal="left"/>
      <protection locked="0"/>
    </xf>
    <xf numFmtId="0" fontId="14" fillId="0" borderId="0" xfId="1" applyAlignment="1" applyProtection="1"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14" fillId="0" borderId="0" xfId="1" applyAlignment="1" applyProtection="1">
      <alignment horizontal="center" vertical="center"/>
      <protection locked="0"/>
    </xf>
    <xf numFmtId="0" fontId="20" fillId="0" borderId="14" xfId="1" applyFont="1" applyFill="1" applyBorder="1" applyAlignment="1" applyProtection="1">
      <alignment horizontal="center" vertical="center" wrapText="1"/>
      <protection locked="0"/>
    </xf>
    <xf numFmtId="0" fontId="20" fillId="0" borderId="15" xfId="1" applyFont="1" applyFill="1" applyBorder="1" applyAlignment="1" applyProtection="1">
      <alignment horizontal="center" vertical="center" wrapText="1"/>
      <protection locked="0"/>
    </xf>
    <xf numFmtId="0" fontId="20" fillId="0" borderId="13" xfId="1" applyFont="1" applyFill="1" applyBorder="1" applyAlignment="1" applyProtection="1">
      <alignment horizontal="center" vertical="center" wrapText="1"/>
      <protection locked="0"/>
    </xf>
    <xf numFmtId="0" fontId="20" fillId="0" borderId="7" xfId="1" applyFont="1" applyFill="1" applyBorder="1" applyAlignment="1" applyProtection="1">
      <alignment horizontal="center" vertical="center" wrapText="1"/>
      <protection locked="0"/>
    </xf>
    <xf numFmtId="0" fontId="20" fillId="0" borderId="8" xfId="1" applyFont="1" applyFill="1" applyBorder="1" applyAlignment="1" applyProtection="1">
      <alignment horizontal="center" vertical="center" wrapText="1"/>
      <protection locked="0"/>
    </xf>
    <xf numFmtId="0" fontId="20" fillId="0" borderId="9" xfId="1" applyFont="1" applyFill="1" applyBorder="1" applyAlignment="1" applyProtection="1">
      <alignment horizontal="center" vertical="center" wrapText="1"/>
      <protection locked="0"/>
    </xf>
    <xf numFmtId="0" fontId="20" fillId="0" borderId="7" xfId="1" applyFont="1" applyFill="1" applyBorder="1" applyAlignment="1" applyProtection="1">
      <alignment horizontal="center" textRotation="90" wrapText="1"/>
      <protection locked="0"/>
    </xf>
    <xf numFmtId="0" fontId="20" fillId="0" borderId="9" xfId="1" applyFont="1" applyFill="1" applyBorder="1" applyAlignment="1" applyProtection="1">
      <alignment horizontal="center" textRotation="90" wrapText="1"/>
      <protection locked="0"/>
    </xf>
    <xf numFmtId="0" fontId="14" fillId="0" borderId="1" xfId="1" applyBorder="1" applyAlignment="1">
      <alignment horizontal="center"/>
    </xf>
    <xf numFmtId="0" fontId="24" fillId="0" borderId="3" xfId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/>
    </xf>
    <xf numFmtId="0" fontId="0" fillId="0" borderId="0" xfId="0"/>
    <xf numFmtId="0" fontId="0" fillId="0" borderId="11" xfId="0" applyBorder="1"/>
    <xf numFmtId="49" fontId="2" fillId="0" borderId="5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1" fillId="0" borderId="3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6"/>
  <sheetViews>
    <sheetView view="pageBreakPreview" zoomScale="80" zoomScaleNormal="100" zoomScaleSheetLayoutView="80" workbookViewId="0">
      <selection activeCell="BJ15" sqref="BJ15:DG15"/>
    </sheetView>
  </sheetViews>
  <sheetFormatPr defaultColWidth="0.85546875" defaultRowHeight="15" x14ac:dyDescent="0.25"/>
  <cols>
    <col min="1" max="162" width="0.85546875" style="9"/>
    <col min="163" max="163" width="15.85546875" style="9" customWidth="1"/>
    <col min="164" max="16384" width="0.85546875" style="9"/>
  </cols>
  <sheetData>
    <row r="1" spans="1:161" s="1" customFormat="1" ht="11.25" customHeight="1" x14ac:dyDescent="0.2">
      <c r="DH1" s="1" t="s">
        <v>0</v>
      </c>
    </row>
    <row r="2" spans="1:161" s="1" customFormat="1" ht="11.25" customHeight="1" x14ac:dyDescent="0.2">
      <c r="DH2" s="1" t="s">
        <v>1</v>
      </c>
    </row>
    <row r="3" spans="1:161" s="1" customFormat="1" ht="11.25" customHeight="1" x14ac:dyDescent="0.2">
      <c r="DH3" s="1" t="s">
        <v>2</v>
      </c>
    </row>
    <row r="4" spans="1:161" s="1" customFormat="1" ht="11.25" customHeight="1" x14ac:dyDescent="0.2">
      <c r="DH4" s="1" t="s">
        <v>3</v>
      </c>
    </row>
    <row r="5" spans="1:161" s="1" customFormat="1" ht="11.25" customHeight="1" x14ac:dyDescent="0.2">
      <c r="DH5" s="1" t="s">
        <v>4</v>
      </c>
    </row>
    <row r="6" spans="1:161" s="1" customFormat="1" ht="11.25" customHeight="1" x14ac:dyDescent="0.2">
      <c r="DH6" s="1" t="s">
        <v>5</v>
      </c>
    </row>
    <row r="7" spans="1:161" s="2" customFormat="1" ht="13.5" customHeight="1" x14ac:dyDescent="0.25"/>
    <row r="8" spans="1:161" s="2" customFormat="1" ht="13.5" customHeight="1" x14ac:dyDescent="0.25">
      <c r="A8" s="110" t="s">
        <v>6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</row>
    <row r="9" spans="1:161" s="2" customFormat="1" ht="13.5" customHeight="1" x14ac:dyDescent="0.25">
      <c r="A9" s="110" t="s">
        <v>7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</row>
    <row r="10" spans="1:161" s="2" customFormat="1" ht="6" customHeight="1" x14ac:dyDescent="0.25"/>
    <row r="11" spans="1:161" s="4" customFormat="1" ht="15.75" x14ac:dyDescent="0.25">
      <c r="A11" s="111" t="s">
        <v>8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</row>
    <row r="12" spans="1:161" s="4" customFormat="1" ht="15.75" x14ac:dyDescent="0.25">
      <c r="CO12" s="5" t="s">
        <v>9</v>
      </c>
      <c r="CP12" s="112" t="s">
        <v>268</v>
      </c>
      <c r="CQ12" s="112"/>
      <c r="CR12" s="112"/>
      <c r="CS12" s="112"/>
      <c r="CT12" s="112"/>
      <c r="CU12" s="112"/>
      <c r="CV12" s="112"/>
      <c r="CW12" s="112"/>
      <c r="CX12" s="4" t="s">
        <v>10</v>
      </c>
    </row>
    <row r="13" spans="1:161" s="2" customFormat="1" ht="6" customHeight="1" x14ac:dyDescent="0.25">
      <c r="CP13" s="65"/>
    </row>
    <row r="14" spans="1:161" s="2" customFormat="1" ht="13.5" customHeight="1" x14ac:dyDescent="0.25">
      <c r="FE14" s="6"/>
    </row>
    <row r="15" spans="1:161" s="2" customFormat="1" ht="45.75" customHeight="1" x14ac:dyDescent="0.25">
      <c r="A15" s="113" t="s">
        <v>12</v>
      </c>
      <c r="B15" s="113"/>
      <c r="C15" s="113"/>
      <c r="D15" s="113"/>
      <c r="E15" s="113"/>
      <c r="F15" s="113"/>
      <c r="G15" s="113"/>
      <c r="H15" s="113" t="s">
        <v>13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4" t="s">
        <v>14</v>
      </c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5" t="s">
        <v>15</v>
      </c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7"/>
    </row>
    <row r="16" spans="1:161" s="2" customFormat="1" x14ac:dyDescent="0.25">
      <c r="A16" s="118">
        <v>1</v>
      </c>
      <c r="B16" s="118"/>
      <c r="C16" s="118"/>
      <c r="D16" s="118"/>
      <c r="E16" s="118"/>
      <c r="F16" s="118"/>
      <c r="G16" s="118"/>
      <c r="H16" s="118">
        <v>2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>
        <v>3</v>
      </c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>
        <v>4</v>
      </c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</row>
    <row r="17" spans="1:161" s="2" customFormat="1" x14ac:dyDescent="0.25">
      <c r="A17" s="119">
        <v>1</v>
      </c>
      <c r="B17" s="119"/>
      <c r="C17" s="119"/>
      <c r="D17" s="119"/>
      <c r="E17" s="119"/>
      <c r="F17" s="119"/>
      <c r="G17" s="119"/>
      <c r="H17" s="122" t="s">
        <v>267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4"/>
      <c r="BJ17" s="120">
        <v>0</v>
      </c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1">
        <v>723</v>
      </c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</row>
    <row r="18" spans="1:161" s="2" customFormat="1" x14ac:dyDescent="0.25">
      <c r="A18" s="119">
        <v>2</v>
      </c>
      <c r="B18" s="119"/>
      <c r="C18" s="119"/>
      <c r="D18" s="119"/>
      <c r="E18" s="119"/>
      <c r="F18" s="119"/>
      <c r="G18" s="119"/>
      <c r="H18" s="125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7"/>
      <c r="BJ18" s="120">
        <v>0</v>
      </c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1">
        <v>724</v>
      </c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</row>
    <row r="19" spans="1:161" s="2" customFormat="1" x14ac:dyDescent="0.25">
      <c r="A19" s="119">
        <v>3</v>
      </c>
      <c r="B19" s="119"/>
      <c r="C19" s="119"/>
      <c r="D19" s="119"/>
      <c r="E19" s="119"/>
      <c r="F19" s="119"/>
      <c r="G19" s="119"/>
      <c r="H19" s="125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7"/>
      <c r="BJ19" s="120">
        <v>0</v>
      </c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1">
        <v>725</v>
      </c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</row>
    <row r="20" spans="1:161" s="2" customFormat="1" x14ac:dyDescent="0.25">
      <c r="A20" s="119">
        <v>4</v>
      </c>
      <c r="B20" s="119"/>
      <c r="C20" s="119"/>
      <c r="D20" s="119"/>
      <c r="E20" s="119"/>
      <c r="F20" s="119"/>
      <c r="G20" s="119"/>
      <c r="H20" s="125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7"/>
      <c r="BJ20" s="120">
        <v>0</v>
      </c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1">
        <v>726</v>
      </c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</row>
    <row r="21" spans="1:161" s="2" customFormat="1" x14ac:dyDescent="0.25">
      <c r="A21" s="119">
        <v>5</v>
      </c>
      <c r="B21" s="119"/>
      <c r="C21" s="119"/>
      <c r="D21" s="119"/>
      <c r="E21" s="119"/>
      <c r="F21" s="119"/>
      <c r="G21" s="119"/>
      <c r="H21" s="125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7"/>
      <c r="BJ21" s="120">
        <v>7.0166666670120321</v>
      </c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1">
        <v>727</v>
      </c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</row>
    <row r="22" spans="1:161" s="2" customFormat="1" x14ac:dyDescent="0.25">
      <c r="A22" s="119">
        <v>6</v>
      </c>
      <c r="B22" s="119"/>
      <c r="C22" s="119"/>
      <c r="D22" s="119"/>
      <c r="E22" s="119"/>
      <c r="F22" s="119"/>
      <c r="G22" s="119"/>
      <c r="H22" s="125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7"/>
      <c r="BJ22" s="120">
        <v>7.9166666666278616</v>
      </c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1">
        <v>728</v>
      </c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</row>
    <row r="23" spans="1:161" s="2" customFormat="1" x14ac:dyDescent="0.25">
      <c r="A23" s="119">
        <v>7</v>
      </c>
      <c r="B23" s="119"/>
      <c r="C23" s="119"/>
      <c r="D23" s="119"/>
      <c r="E23" s="119"/>
      <c r="F23" s="119"/>
      <c r="G23" s="119"/>
      <c r="H23" s="125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7"/>
      <c r="BJ23" s="120">
        <v>5.4999999999417923</v>
      </c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1">
        <v>729</v>
      </c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</row>
    <row r="24" spans="1:161" s="2" customFormat="1" x14ac:dyDescent="0.25">
      <c r="A24" s="119">
        <v>8</v>
      </c>
      <c r="B24" s="119"/>
      <c r="C24" s="119"/>
      <c r="D24" s="119"/>
      <c r="E24" s="119"/>
      <c r="F24" s="119"/>
      <c r="G24" s="119"/>
      <c r="H24" s="125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7"/>
      <c r="BJ24" s="120">
        <v>0</v>
      </c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1">
        <v>730</v>
      </c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</row>
    <row r="25" spans="1:161" s="2" customFormat="1" x14ac:dyDescent="0.25">
      <c r="A25" s="119">
        <v>9</v>
      </c>
      <c r="B25" s="119"/>
      <c r="C25" s="119"/>
      <c r="D25" s="119"/>
      <c r="E25" s="119"/>
      <c r="F25" s="119"/>
      <c r="G25" s="119"/>
      <c r="H25" s="125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7"/>
      <c r="BJ25" s="120">
        <v>2.6666666668024845</v>
      </c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1">
        <v>731</v>
      </c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</row>
    <row r="26" spans="1:161" s="2" customFormat="1" x14ac:dyDescent="0.25">
      <c r="A26" s="119">
        <v>10</v>
      </c>
      <c r="B26" s="119"/>
      <c r="C26" s="119"/>
      <c r="D26" s="119"/>
      <c r="E26" s="119"/>
      <c r="F26" s="119"/>
      <c r="G26" s="119"/>
      <c r="H26" s="125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7"/>
      <c r="BJ26" s="120">
        <v>0</v>
      </c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1">
        <v>732</v>
      </c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</row>
    <row r="27" spans="1:161" s="2" customFormat="1" x14ac:dyDescent="0.25">
      <c r="A27" s="119">
        <v>11</v>
      </c>
      <c r="B27" s="119"/>
      <c r="C27" s="119"/>
      <c r="D27" s="119"/>
      <c r="E27" s="119"/>
      <c r="F27" s="119"/>
      <c r="G27" s="119"/>
      <c r="H27" s="125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7"/>
      <c r="BJ27" s="131">
        <v>0</v>
      </c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3"/>
      <c r="DH27" s="121">
        <v>733</v>
      </c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</row>
    <row r="28" spans="1:161" s="2" customFormat="1" x14ac:dyDescent="0.25">
      <c r="A28" s="119">
        <v>12</v>
      </c>
      <c r="B28" s="119"/>
      <c r="C28" s="119"/>
      <c r="D28" s="119"/>
      <c r="E28" s="119"/>
      <c r="F28" s="119"/>
      <c r="G28" s="119"/>
      <c r="H28" s="128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30"/>
      <c r="BJ28" s="131">
        <v>0</v>
      </c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3"/>
      <c r="DH28" s="121">
        <v>734</v>
      </c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</row>
    <row r="29" spans="1:161" s="2" customFormat="1" x14ac:dyDescent="0.25"/>
    <row r="30" spans="1:161" s="2" customFormat="1" ht="13.5" customHeight="1" x14ac:dyDescent="0.25">
      <c r="L30" s="135" t="s">
        <v>196</v>
      </c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X30" s="135" t="s">
        <v>175</v>
      </c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3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</row>
    <row r="31" spans="1:161" s="2" customFormat="1" ht="13.5" customHeight="1" x14ac:dyDescent="0.25">
      <c r="L31" s="134" t="s">
        <v>16</v>
      </c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7"/>
      <c r="BX31" s="134" t="s">
        <v>17</v>
      </c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7"/>
      <c r="DY31" s="134" t="s">
        <v>18</v>
      </c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</row>
    <row r="32" spans="1:161" s="2" customFormat="1" x14ac:dyDescent="0.25"/>
    <row r="33" spans="1:22" s="2" customFormat="1" x14ac:dyDescent="0.25"/>
    <row r="34" spans="1:22" s="1" customFormat="1" ht="12" x14ac:dyDescent="0.2"/>
    <row r="35" spans="1:22" s="2" customForma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s="2" customFormat="1" ht="15.75" customHeight="1" x14ac:dyDescent="0.25">
      <c r="F36" s="1" t="s">
        <v>19</v>
      </c>
    </row>
  </sheetData>
  <mergeCells count="55">
    <mergeCell ref="L31:BV31"/>
    <mergeCell ref="BX31:DW31"/>
    <mergeCell ref="DY31:ET31"/>
    <mergeCell ref="A28:G28"/>
    <mergeCell ref="BJ28:DG28"/>
    <mergeCell ref="DH28:FE28"/>
    <mergeCell ref="L30:BV30"/>
    <mergeCell ref="BX30:DW30"/>
    <mergeCell ref="DY30:ET30"/>
    <mergeCell ref="A27:G27"/>
    <mergeCell ref="BJ27:DG27"/>
    <mergeCell ref="DH27:FE27"/>
    <mergeCell ref="A23:G23"/>
    <mergeCell ref="BJ23:DG23"/>
    <mergeCell ref="DH23:FE23"/>
    <mergeCell ref="A24:G24"/>
    <mergeCell ref="BJ24:DG24"/>
    <mergeCell ref="DH24:FE24"/>
    <mergeCell ref="A25:G25"/>
    <mergeCell ref="BJ25:DG25"/>
    <mergeCell ref="DH25:FE25"/>
    <mergeCell ref="A26:G26"/>
    <mergeCell ref="BJ26:DG26"/>
    <mergeCell ref="DH26:FE26"/>
    <mergeCell ref="DH20:FE20"/>
    <mergeCell ref="A21:G21"/>
    <mergeCell ref="BJ21:DG21"/>
    <mergeCell ref="DH21:FE21"/>
    <mergeCell ref="A22:G22"/>
    <mergeCell ref="BJ22:DG22"/>
    <mergeCell ref="DH22:FE22"/>
    <mergeCell ref="A16:G16"/>
    <mergeCell ref="H16:BI16"/>
    <mergeCell ref="BJ16:DG16"/>
    <mergeCell ref="DH16:FE16"/>
    <mergeCell ref="A17:G17"/>
    <mergeCell ref="BJ17:DG17"/>
    <mergeCell ref="DH17:FE17"/>
    <mergeCell ref="H17:BI28"/>
    <mergeCell ref="A18:G18"/>
    <mergeCell ref="BJ18:DG18"/>
    <mergeCell ref="DH18:FE18"/>
    <mergeCell ref="A19:G19"/>
    <mergeCell ref="BJ19:DG19"/>
    <mergeCell ref="DH19:FE19"/>
    <mergeCell ref="A20:G20"/>
    <mergeCell ref="BJ20:DG20"/>
    <mergeCell ref="A8:FE8"/>
    <mergeCell ref="A9:FE9"/>
    <mergeCell ref="A11:FE11"/>
    <mergeCell ref="CP12:CW12"/>
    <mergeCell ref="A15:G15"/>
    <mergeCell ref="H15:BI15"/>
    <mergeCell ref="BJ15:DG15"/>
    <mergeCell ref="DH15:FE15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4"/>
  <sheetViews>
    <sheetView view="pageBreakPreview" topLeftCell="P1" zoomScale="60" zoomScaleNormal="50" workbookViewId="0">
      <selection activeCell="AL10" sqref="AL10"/>
    </sheetView>
  </sheetViews>
  <sheetFormatPr defaultRowHeight="15" x14ac:dyDescent="0.25"/>
  <cols>
    <col min="1" max="1" width="4.85546875" style="87" customWidth="1"/>
    <col min="2" max="2" width="27.42578125" style="87" customWidth="1"/>
    <col min="3" max="3" width="22.85546875" style="87" customWidth="1"/>
    <col min="4" max="6" width="9.140625" style="87"/>
    <col min="7" max="10" width="9.140625" style="87" customWidth="1"/>
    <col min="11" max="11" width="8.7109375" style="87" customWidth="1"/>
    <col min="12" max="28" width="9.140625" style="87" customWidth="1"/>
    <col min="29" max="29" width="16.85546875" style="87" customWidth="1"/>
    <col min="30" max="30" width="19.5703125" style="87" customWidth="1"/>
    <col min="31" max="31" width="19.28515625" style="87" customWidth="1"/>
    <col min="32" max="32" width="11.5703125" style="87" bestFit="1" customWidth="1"/>
    <col min="33" max="34" width="9.140625" style="87"/>
    <col min="35" max="35" width="9.85546875" style="87" customWidth="1"/>
    <col min="36" max="16384" width="9.140625" style="87"/>
  </cols>
  <sheetData>
    <row r="1" spans="1:35" x14ac:dyDescent="0.2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</row>
    <row r="2" spans="1:35" x14ac:dyDescent="0.25">
      <c r="A2" s="296" t="s">
        <v>429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</row>
    <row r="3" spans="1:35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</row>
    <row r="4" spans="1:35" ht="15.75" x14ac:dyDescent="0.25">
      <c r="A4" s="298" t="s">
        <v>197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</row>
    <row r="5" spans="1:35" x14ac:dyDescent="0.25">
      <c r="A5" s="300" t="s">
        <v>299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</row>
    <row r="6" spans="1:35" x14ac:dyDescent="0.2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</row>
    <row r="7" spans="1:35" s="91" customFormat="1" ht="35.25" customHeight="1" x14ac:dyDescent="0.25">
      <c r="A7" s="293" t="s">
        <v>300</v>
      </c>
      <c r="B7" s="302" t="s">
        <v>301</v>
      </c>
      <c r="C7" s="302" t="s">
        <v>302</v>
      </c>
      <c r="D7" s="293" t="s">
        <v>215</v>
      </c>
      <c r="E7" s="293" t="s">
        <v>216</v>
      </c>
      <c r="F7" s="293" t="s">
        <v>303</v>
      </c>
      <c r="G7" s="293" t="s">
        <v>304</v>
      </c>
      <c r="H7" s="293" t="s">
        <v>305</v>
      </c>
      <c r="I7" s="305" t="s">
        <v>306</v>
      </c>
      <c r="J7" s="306"/>
      <c r="K7" s="306"/>
      <c r="L7" s="306"/>
      <c r="M7" s="306"/>
      <c r="N7" s="306"/>
      <c r="O7" s="306"/>
      <c r="P7" s="307"/>
      <c r="Q7" s="305" t="s">
        <v>307</v>
      </c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7"/>
      <c r="AC7" s="293" t="s">
        <v>308</v>
      </c>
      <c r="AD7" s="293" t="s">
        <v>309</v>
      </c>
      <c r="AE7" s="293" t="s">
        <v>310</v>
      </c>
      <c r="AF7" s="293" t="s">
        <v>311</v>
      </c>
      <c r="AG7" s="293" t="s">
        <v>312</v>
      </c>
      <c r="AH7" s="293" t="s">
        <v>313</v>
      </c>
      <c r="AI7" s="293" t="s">
        <v>314</v>
      </c>
    </row>
    <row r="8" spans="1:35" s="91" customFormat="1" ht="27" customHeight="1" x14ac:dyDescent="0.25">
      <c r="A8" s="294"/>
      <c r="B8" s="303"/>
      <c r="C8" s="303"/>
      <c r="D8" s="294"/>
      <c r="E8" s="294"/>
      <c r="F8" s="294"/>
      <c r="G8" s="294"/>
      <c r="H8" s="294"/>
      <c r="I8" s="305" t="s">
        <v>219</v>
      </c>
      <c r="J8" s="306"/>
      <c r="K8" s="306"/>
      <c r="L8" s="306"/>
      <c r="M8" s="307"/>
      <c r="N8" s="293" t="s">
        <v>217</v>
      </c>
      <c r="O8" s="293" t="s">
        <v>218</v>
      </c>
      <c r="P8" s="293" t="s">
        <v>315</v>
      </c>
      <c r="Q8" s="305" t="s">
        <v>219</v>
      </c>
      <c r="R8" s="306"/>
      <c r="S8" s="306"/>
      <c r="T8" s="306"/>
      <c r="U8" s="306"/>
      <c r="V8" s="306"/>
      <c r="W8" s="306"/>
      <c r="X8" s="306"/>
      <c r="Y8" s="307"/>
      <c r="Z8" s="293" t="s">
        <v>217</v>
      </c>
      <c r="AA8" s="293" t="s">
        <v>218</v>
      </c>
      <c r="AB8" s="293" t="s">
        <v>316</v>
      </c>
      <c r="AC8" s="294"/>
      <c r="AD8" s="294"/>
      <c r="AE8" s="294"/>
      <c r="AF8" s="294"/>
      <c r="AG8" s="294"/>
      <c r="AH8" s="294"/>
      <c r="AI8" s="294"/>
    </row>
    <row r="9" spans="1:35" s="91" customFormat="1" ht="65.25" customHeight="1" x14ac:dyDescent="0.25">
      <c r="A9" s="294"/>
      <c r="B9" s="303"/>
      <c r="C9" s="303"/>
      <c r="D9" s="294"/>
      <c r="E9" s="294"/>
      <c r="F9" s="294"/>
      <c r="G9" s="294"/>
      <c r="H9" s="294"/>
      <c r="I9" s="308" t="s">
        <v>317</v>
      </c>
      <c r="J9" s="309"/>
      <c r="K9" s="308" t="s">
        <v>318</v>
      </c>
      <c r="L9" s="309"/>
      <c r="M9" s="293" t="s">
        <v>319</v>
      </c>
      <c r="N9" s="294"/>
      <c r="O9" s="294"/>
      <c r="P9" s="294"/>
      <c r="Q9" s="308" t="s">
        <v>317</v>
      </c>
      <c r="R9" s="309"/>
      <c r="S9" s="308" t="s">
        <v>318</v>
      </c>
      <c r="T9" s="309"/>
      <c r="U9" s="293" t="s">
        <v>319</v>
      </c>
      <c r="V9" s="293" t="s">
        <v>220</v>
      </c>
      <c r="W9" s="293" t="s">
        <v>221</v>
      </c>
      <c r="X9" s="293" t="s">
        <v>320</v>
      </c>
      <c r="Y9" s="293" t="s">
        <v>321</v>
      </c>
      <c r="Z9" s="294"/>
      <c r="AA9" s="294"/>
      <c r="AB9" s="294"/>
      <c r="AC9" s="294"/>
      <c r="AD9" s="294"/>
      <c r="AE9" s="294"/>
      <c r="AF9" s="294"/>
      <c r="AG9" s="294"/>
      <c r="AH9" s="294"/>
      <c r="AI9" s="294"/>
    </row>
    <row r="10" spans="1:35" s="91" customFormat="1" ht="123" customHeight="1" x14ac:dyDescent="0.25">
      <c r="A10" s="295"/>
      <c r="B10" s="304"/>
      <c r="C10" s="304"/>
      <c r="D10" s="295"/>
      <c r="E10" s="295"/>
      <c r="F10" s="295"/>
      <c r="G10" s="295"/>
      <c r="H10" s="295"/>
      <c r="I10" s="92" t="s">
        <v>222</v>
      </c>
      <c r="J10" s="92" t="s">
        <v>223</v>
      </c>
      <c r="K10" s="92" t="s">
        <v>222</v>
      </c>
      <c r="L10" s="92" t="s">
        <v>223</v>
      </c>
      <c r="M10" s="295"/>
      <c r="N10" s="295"/>
      <c r="O10" s="295"/>
      <c r="P10" s="295"/>
      <c r="Q10" s="92" t="s">
        <v>222</v>
      </c>
      <c r="R10" s="92" t="s">
        <v>223</v>
      </c>
      <c r="S10" s="92" t="s">
        <v>222</v>
      </c>
      <c r="T10" s="92" t="s">
        <v>223</v>
      </c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</row>
    <row r="11" spans="1:35" s="91" customFormat="1" ht="25.5" customHeight="1" x14ac:dyDescent="0.25">
      <c r="A11" s="93">
        <v>1</v>
      </c>
      <c r="B11" s="94" t="s">
        <v>224</v>
      </c>
      <c r="C11" s="94" t="s">
        <v>225</v>
      </c>
      <c r="D11" s="94" t="s">
        <v>226</v>
      </c>
      <c r="E11" s="94" t="s">
        <v>227</v>
      </c>
      <c r="F11" s="94" t="s">
        <v>228</v>
      </c>
      <c r="G11" s="94" t="s">
        <v>229</v>
      </c>
      <c r="H11" s="94" t="s">
        <v>230</v>
      </c>
      <c r="I11" s="94" t="s">
        <v>231</v>
      </c>
      <c r="J11" s="94" t="s">
        <v>232</v>
      </c>
      <c r="K11" s="94" t="s">
        <v>233</v>
      </c>
      <c r="L11" s="94" t="s">
        <v>322</v>
      </c>
      <c r="M11" s="94" t="s">
        <v>234</v>
      </c>
      <c r="N11" s="94" t="s">
        <v>235</v>
      </c>
      <c r="O11" s="94" t="s">
        <v>236</v>
      </c>
      <c r="P11" s="94" t="s">
        <v>237</v>
      </c>
      <c r="Q11" s="94" t="s">
        <v>238</v>
      </c>
      <c r="R11" s="94" t="s">
        <v>239</v>
      </c>
      <c r="S11" s="94" t="s">
        <v>240</v>
      </c>
      <c r="T11" s="94" t="s">
        <v>241</v>
      </c>
      <c r="U11" s="94" t="s">
        <v>242</v>
      </c>
      <c r="V11" s="94" t="s">
        <v>243</v>
      </c>
      <c r="W11" s="94" t="s">
        <v>244</v>
      </c>
      <c r="X11" s="94" t="s">
        <v>245</v>
      </c>
      <c r="Y11" s="94" t="s">
        <v>246</v>
      </c>
      <c r="Z11" s="94" t="s">
        <v>247</v>
      </c>
      <c r="AA11" s="94" t="s">
        <v>248</v>
      </c>
      <c r="AB11" s="94" t="s">
        <v>249</v>
      </c>
      <c r="AC11" s="94" t="s">
        <v>250</v>
      </c>
      <c r="AD11" s="94" t="s">
        <v>251</v>
      </c>
      <c r="AE11" s="94" t="s">
        <v>252</v>
      </c>
      <c r="AF11" s="94" t="s">
        <v>253</v>
      </c>
      <c r="AG11" s="94" t="s">
        <v>254</v>
      </c>
      <c r="AH11" s="94" t="s">
        <v>255</v>
      </c>
      <c r="AI11" s="94" t="s">
        <v>256</v>
      </c>
    </row>
    <row r="12" spans="1:35" s="105" customFormat="1" ht="24" x14ac:dyDescent="0.2">
      <c r="A12" s="104">
        <v>1</v>
      </c>
      <c r="B12" s="95" t="s">
        <v>197</v>
      </c>
      <c r="C12" s="96" t="s">
        <v>337</v>
      </c>
      <c r="D12" s="97" t="s">
        <v>334</v>
      </c>
      <c r="E12" s="97">
        <v>0.4</v>
      </c>
      <c r="F12" s="97">
        <v>1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1</v>
      </c>
      <c r="N12" s="97">
        <v>0</v>
      </c>
      <c r="O12" s="97">
        <v>0</v>
      </c>
      <c r="P12" s="97">
        <v>1</v>
      </c>
      <c r="Q12" s="97">
        <v>0</v>
      </c>
      <c r="R12" s="97">
        <v>0</v>
      </c>
      <c r="S12" s="97">
        <v>0</v>
      </c>
      <c r="T12" s="97">
        <v>0</v>
      </c>
      <c r="U12" s="97">
        <v>1</v>
      </c>
      <c r="V12" s="97">
        <v>1</v>
      </c>
      <c r="W12" s="97">
        <v>0</v>
      </c>
      <c r="X12" s="97">
        <v>0</v>
      </c>
      <c r="Y12" s="97">
        <v>1</v>
      </c>
      <c r="Z12" s="97">
        <v>0</v>
      </c>
      <c r="AA12" s="97">
        <v>0</v>
      </c>
      <c r="AB12" s="97">
        <v>1</v>
      </c>
      <c r="AC12" s="98" t="s">
        <v>338</v>
      </c>
      <c r="AD12" s="98" t="s">
        <v>339</v>
      </c>
      <c r="AE12" s="98" t="s">
        <v>339</v>
      </c>
      <c r="AF12" s="103">
        <f>(AE12-AC12)*24</f>
        <v>3.6333333334769122</v>
      </c>
      <c r="AG12" s="99" t="s">
        <v>340</v>
      </c>
      <c r="AH12" s="100" t="s">
        <v>324</v>
      </c>
      <c r="AI12" s="100" t="s">
        <v>341</v>
      </c>
    </row>
    <row r="13" spans="1:35" s="105" customFormat="1" ht="24" x14ac:dyDescent="0.2">
      <c r="A13" s="104">
        <v>2</v>
      </c>
      <c r="B13" s="95" t="s">
        <v>197</v>
      </c>
      <c r="C13" s="96" t="s">
        <v>337</v>
      </c>
      <c r="D13" s="97" t="s">
        <v>334</v>
      </c>
      <c r="E13" s="97">
        <v>0.4</v>
      </c>
      <c r="F13" s="97">
        <v>1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1</v>
      </c>
      <c r="N13" s="97">
        <v>0</v>
      </c>
      <c r="O13" s="97">
        <v>0</v>
      </c>
      <c r="P13" s="97">
        <v>1</v>
      </c>
      <c r="Q13" s="97">
        <v>0</v>
      </c>
      <c r="R13" s="97">
        <v>0</v>
      </c>
      <c r="S13" s="97">
        <v>0</v>
      </c>
      <c r="T13" s="97">
        <v>0</v>
      </c>
      <c r="U13" s="97">
        <v>1</v>
      </c>
      <c r="V13" s="97">
        <v>1</v>
      </c>
      <c r="W13" s="97">
        <v>0</v>
      </c>
      <c r="X13" s="97">
        <v>0</v>
      </c>
      <c r="Y13" s="97">
        <v>1</v>
      </c>
      <c r="Z13" s="97">
        <v>0</v>
      </c>
      <c r="AA13" s="97">
        <v>0</v>
      </c>
      <c r="AB13" s="97">
        <v>1</v>
      </c>
      <c r="AC13" s="98" t="s">
        <v>342</v>
      </c>
      <c r="AD13" s="98" t="s">
        <v>339</v>
      </c>
      <c r="AE13" s="98" t="s">
        <v>339</v>
      </c>
      <c r="AF13" s="103">
        <f t="shared" ref="AF13:AF40" si="0">(AE13-AC13)*24</f>
        <v>2.3000000001629815</v>
      </c>
      <c r="AG13" s="99" t="s">
        <v>340</v>
      </c>
      <c r="AH13" s="100" t="s">
        <v>324</v>
      </c>
      <c r="AI13" s="100" t="s">
        <v>343</v>
      </c>
    </row>
    <row r="14" spans="1:35" s="105" customFormat="1" ht="24" x14ac:dyDescent="0.2">
      <c r="A14" s="104">
        <v>3</v>
      </c>
      <c r="B14" s="95" t="s">
        <v>197</v>
      </c>
      <c r="C14" s="96" t="s">
        <v>344</v>
      </c>
      <c r="D14" s="97" t="s">
        <v>325</v>
      </c>
      <c r="E14" s="97">
        <v>0.4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46</v>
      </c>
      <c r="N14" s="97">
        <v>0</v>
      </c>
      <c r="O14" s="97">
        <v>0</v>
      </c>
      <c r="P14" s="97">
        <v>46</v>
      </c>
      <c r="Q14" s="97">
        <v>0</v>
      </c>
      <c r="R14" s="97">
        <v>0</v>
      </c>
      <c r="S14" s="97">
        <v>0</v>
      </c>
      <c r="T14" s="97">
        <v>0</v>
      </c>
      <c r="U14" s="97">
        <v>46</v>
      </c>
      <c r="V14" s="97">
        <v>46</v>
      </c>
      <c r="W14" s="97">
        <v>0</v>
      </c>
      <c r="X14" s="97">
        <v>0</v>
      </c>
      <c r="Y14" s="97">
        <v>46</v>
      </c>
      <c r="Z14" s="97">
        <v>0</v>
      </c>
      <c r="AA14" s="97">
        <v>0</v>
      </c>
      <c r="AB14" s="97">
        <v>46</v>
      </c>
      <c r="AC14" s="98" t="s">
        <v>345</v>
      </c>
      <c r="AD14" s="98" t="s">
        <v>346</v>
      </c>
      <c r="AE14" s="98" t="s">
        <v>347</v>
      </c>
      <c r="AF14" s="103">
        <f t="shared" si="0"/>
        <v>2.53333333338378</v>
      </c>
      <c r="AG14" s="99">
        <v>0.69</v>
      </c>
      <c r="AH14" s="100" t="s">
        <v>324</v>
      </c>
      <c r="AI14" s="100" t="s">
        <v>348</v>
      </c>
    </row>
    <row r="15" spans="1:35" s="105" customFormat="1" ht="24" x14ac:dyDescent="0.2">
      <c r="A15" s="104">
        <v>4</v>
      </c>
      <c r="B15" s="95" t="s">
        <v>197</v>
      </c>
      <c r="C15" s="96" t="s">
        <v>344</v>
      </c>
      <c r="D15" s="97" t="s">
        <v>325</v>
      </c>
      <c r="E15" s="97">
        <v>0.4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46</v>
      </c>
      <c r="N15" s="97">
        <v>0</v>
      </c>
      <c r="O15" s="97">
        <v>0</v>
      </c>
      <c r="P15" s="97">
        <v>46</v>
      </c>
      <c r="Q15" s="97">
        <v>0</v>
      </c>
      <c r="R15" s="97">
        <v>0</v>
      </c>
      <c r="S15" s="97">
        <v>0</v>
      </c>
      <c r="T15" s="97">
        <v>0</v>
      </c>
      <c r="U15" s="97">
        <v>46</v>
      </c>
      <c r="V15" s="97">
        <v>46</v>
      </c>
      <c r="W15" s="97">
        <v>0</v>
      </c>
      <c r="X15" s="97">
        <v>0</v>
      </c>
      <c r="Y15" s="97">
        <v>46</v>
      </c>
      <c r="Z15" s="97">
        <v>0</v>
      </c>
      <c r="AA15" s="97">
        <v>0</v>
      </c>
      <c r="AB15" s="97">
        <v>46</v>
      </c>
      <c r="AC15" s="98" t="s">
        <v>440</v>
      </c>
      <c r="AD15" s="98" t="s">
        <v>441</v>
      </c>
      <c r="AE15" s="98" t="s">
        <v>442</v>
      </c>
      <c r="AF15" s="103">
        <f t="shared" si="0"/>
        <v>6.9999999999417923</v>
      </c>
      <c r="AG15" s="99">
        <v>0.69</v>
      </c>
      <c r="AH15" s="100" t="s">
        <v>324</v>
      </c>
      <c r="AI15" s="100" t="s">
        <v>349</v>
      </c>
    </row>
    <row r="16" spans="1:35" s="105" customFormat="1" ht="24" x14ac:dyDescent="0.2">
      <c r="A16" s="104">
        <v>5</v>
      </c>
      <c r="B16" s="95" t="s">
        <v>197</v>
      </c>
      <c r="C16" s="96" t="s">
        <v>350</v>
      </c>
      <c r="D16" s="97" t="s">
        <v>326</v>
      </c>
      <c r="E16" s="97">
        <v>0.4</v>
      </c>
      <c r="F16" s="97">
        <v>1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1</v>
      </c>
      <c r="N16" s="97">
        <v>0</v>
      </c>
      <c r="O16" s="97">
        <v>0</v>
      </c>
      <c r="P16" s="97">
        <v>1</v>
      </c>
      <c r="Q16" s="97">
        <v>0</v>
      </c>
      <c r="R16" s="97">
        <v>0</v>
      </c>
      <c r="S16" s="97">
        <v>0</v>
      </c>
      <c r="T16" s="97">
        <v>0</v>
      </c>
      <c r="U16" s="97">
        <v>1</v>
      </c>
      <c r="V16" s="97">
        <v>1</v>
      </c>
      <c r="W16" s="97">
        <v>0</v>
      </c>
      <c r="X16" s="97">
        <v>0</v>
      </c>
      <c r="Y16" s="97">
        <v>1</v>
      </c>
      <c r="Z16" s="97">
        <v>0</v>
      </c>
      <c r="AA16" s="97">
        <v>0</v>
      </c>
      <c r="AB16" s="97">
        <v>1</v>
      </c>
      <c r="AC16" s="98" t="s">
        <v>443</v>
      </c>
      <c r="AD16" s="98" t="s">
        <v>351</v>
      </c>
      <c r="AE16" s="98" t="s">
        <v>351</v>
      </c>
      <c r="AF16" s="103">
        <f t="shared" si="0"/>
        <v>1.0833333333721384</v>
      </c>
      <c r="AG16" s="99">
        <v>2.5000000000000001E-2</v>
      </c>
      <c r="AH16" s="100" t="s">
        <v>324</v>
      </c>
      <c r="AI16" s="100" t="s">
        <v>352</v>
      </c>
    </row>
    <row r="17" spans="1:35" s="105" customFormat="1" ht="24" x14ac:dyDescent="0.2">
      <c r="A17" s="104">
        <v>6</v>
      </c>
      <c r="B17" s="95" t="s">
        <v>197</v>
      </c>
      <c r="C17" s="96" t="s">
        <v>353</v>
      </c>
      <c r="D17" s="97" t="s">
        <v>354</v>
      </c>
      <c r="E17" s="97" t="s">
        <v>332</v>
      </c>
      <c r="F17" s="97">
        <v>1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1</v>
      </c>
      <c r="N17" s="97">
        <v>0</v>
      </c>
      <c r="O17" s="97">
        <v>0</v>
      </c>
      <c r="P17" s="97">
        <v>1</v>
      </c>
      <c r="Q17" s="97">
        <v>0</v>
      </c>
      <c r="R17" s="97">
        <v>0</v>
      </c>
      <c r="S17" s="97">
        <v>0</v>
      </c>
      <c r="T17" s="97">
        <v>0</v>
      </c>
      <c r="U17" s="97">
        <v>1</v>
      </c>
      <c r="V17" s="97">
        <f t="shared" ref="V17:V23" si="1">U17</f>
        <v>1</v>
      </c>
      <c r="W17" s="97">
        <v>0</v>
      </c>
      <c r="X17" s="97">
        <v>0</v>
      </c>
      <c r="Y17" s="97">
        <f t="shared" ref="Y17:Y23" si="2">SUM(Q17:U17)</f>
        <v>1</v>
      </c>
      <c r="Z17" s="97">
        <v>0</v>
      </c>
      <c r="AA17" s="97">
        <v>0</v>
      </c>
      <c r="AB17" s="97">
        <f t="shared" ref="AB17:AB23" si="3">SUM(Y17:AA17)</f>
        <v>1</v>
      </c>
      <c r="AC17" s="101">
        <v>42156.125</v>
      </c>
      <c r="AD17" s="101">
        <v>42156.180555555555</v>
      </c>
      <c r="AE17" s="101">
        <f t="shared" ref="AE17:AE23" si="4">AD17</f>
        <v>42156.180555555555</v>
      </c>
      <c r="AF17" s="103">
        <f t="shared" si="0"/>
        <v>1.3333333333139308</v>
      </c>
      <c r="AG17" s="99">
        <v>0.1</v>
      </c>
      <c r="AH17" s="100" t="s">
        <v>324</v>
      </c>
      <c r="AI17" s="100" t="s">
        <v>355</v>
      </c>
    </row>
    <row r="18" spans="1:35" s="105" customFormat="1" ht="24" x14ac:dyDescent="0.2">
      <c r="A18" s="104">
        <v>7</v>
      </c>
      <c r="B18" s="95" t="s">
        <v>197</v>
      </c>
      <c r="C18" s="96" t="s">
        <v>353</v>
      </c>
      <c r="D18" s="97" t="s">
        <v>354</v>
      </c>
      <c r="E18" s="97" t="s">
        <v>332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1</v>
      </c>
      <c r="N18" s="97">
        <v>0</v>
      </c>
      <c r="O18" s="97">
        <v>0</v>
      </c>
      <c r="P18" s="97">
        <v>1</v>
      </c>
      <c r="Q18" s="97">
        <v>0</v>
      </c>
      <c r="R18" s="97">
        <v>0</v>
      </c>
      <c r="S18" s="97">
        <v>0</v>
      </c>
      <c r="T18" s="97">
        <v>0</v>
      </c>
      <c r="U18" s="97">
        <v>1</v>
      </c>
      <c r="V18" s="97">
        <f t="shared" si="1"/>
        <v>1</v>
      </c>
      <c r="W18" s="97">
        <v>0</v>
      </c>
      <c r="X18" s="97">
        <v>0</v>
      </c>
      <c r="Y18" s="97">
        <f t="shared" si="2"/>
        <v>1</v>
      </c>
      <c r="Z18" s="97">
        <v>0</v>
      </c>
      <c r="AA18" s="97">
        <v>0</v>
      </c>
      <c r="AB18" s="97">
        <f t="shared" si="3"/>
        <v>1</v>
      </c>
      <c r="AC18" s="101">
        <v>42157.125</v>
      </c>
      <c r="AD18" s="101">
        <v>42158.170138888891</v>
      </c>
      <c r="AE18" s="101">
        <f t="shared" si="4"/>
        <v>42158.170138888891</v>
      </c>
      <c r="AF18" s="103">
        <f t="shared" si="0"/>
        <v>25.083333333372138</v>
      </c>
      <c r="AG18" s="99" t="s">
        <v>356</v>
      </c>
      <c r="AH18" s="100" t="s">
        <v>324</v>
      </c>
      <c r="AI18" s="100" t="s">
        <v>357</v>
      </c>
    </row>
    <row r="19" spans="1:35" s="105" customFormat="1" ht="25.5" x14ac:dyDescent="0.2">
      <c r="A19" s="104">
        <v>8</v>
      </c>
      <c r="B19" s="95" t="s">
        <v>197</v>
      </c>
      <c r="C19" s="96" t="s">
        <v>358</v>
      </c>
      <c r="D19" s="97" t="s">
        <v>333</v>
      </c>
      <c r="E19" s="97">
        <v>10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456</v>
      </c>
      <c r="N19" s="97">
        <v>0</v>
      </c>
      <c r="O19" s="97">
        <v>0</v>
      </c>
      <c r="P19" s="97">
        <f t="shared" ref="P19:P23" si="5">SUM(I19:O19)</f>
        <v>456</v>
      </c>
      <c r="Q19" s="97">
        <v>0</v>
      </c>
      <c r="R19" s="97">
        <v>0</v>
      </c>
      <c r="S19" s="97">
        <v>0</v>
      </c>
      <c r="T19" s="97">
        <v>0</v>
      </c>
      <c r="U19" s="97">
        <f t="shared" ref="U19:U23" si="6">M19</f>
        <v>456</v>
      </c>
      <c r="V19" s="97">
        <f t="shared" si="1"/>
        <v>456</v>
      </c>
      <c r="W19" s="97">
        <v>0</v>
      </c>
      <c r="X19" s="97">
        <v>0</v>
      </c>
      <c r="Y19" s="97">
        <f t="shared" si="2"/>
        <v>456</v>
      </c>
      <c r="Z19" s="97">
        <v>0</v>
      </c>
      <c r="AA19" s="97">
        <v>0</v>
      </c>
      <c r="AB19" s="97">
        <f t="shared" si="3"/>
        <v>456</v>
      </c>
      <c r="AC19" s="101">
        <v>42164.524305555555</v>
      </c>
      <c r="AD19" s="101">
        <v>42164.628472222219</v>
      </c>
      <c r="AE19" s="101">
        <f t="shared" si="4"/>
        <v>42164.628472222219</v>
      </c>
      <c r="AF19" s="103">
        <f t="shared" si="0"/>
        <v>2.4999999999417923</v>
      </c>
      <c r="AG19" s="99">
        <v>6.84</v>
      </c>
      <c r="AH19" s="100" t="s">
        <v>324</v>
      </c>
      <c r="AI19" s="100" t="s">
        <v>359</v>
      </c>
    </row>
    <row r="20" spans="1:35" s="105" customFormat="1" ht="24" x14ac:dyDescent="0.2">
      <c r="A20" s="104">
        <v>9</v>
      </c>
      <c r="B20" s="95" t="s">
        <v>197</v>
      </c>
      <c r="C20" s="96" t="s">
        <v>360</v>
      </c>
      <c r="D20" s="97" t="s">
        <v>331</v>
      </c>
      <c r="E20" s="97" t="s">
        <v>361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38</v>
      </c>
      <c r="N20" s="97">
        <v>0</v>
      </c>
      <c r="O20" s="97">
        <v>0</v>
      </c>
      <c r="P20" s="97">
        <f t="shared" si="5"/>
        <v>38</v>
      </c>
      <c r="Q20" s="97">
        <v>0</v>
      </c>
      <c r="R20" s="97">
        <v>0</v>
      </c>
      <c r="S20" s="97">
        <v>0</v>
      </c>
      <c r="T20" s="97">
        <v>0</v>
      </c>
      <c r="U20" s="97">
        <f t="shared" si="6"/>
        <v>38</v>
      </c>
      <c r="V20" s="97">
        <f t="shared" si="1"/>
        <v>38</v>
      </c>
      <c r="W20" s="97">
        <v>0</v>
      </c>
      <c r="X20" s="97">
        <v>0</v>
      </c>
      <c r="Y20" s="97">
        <f t="shared" si="2"/>
        <v>38</v>
      </c>
      <c r="Z20" s="97">
        <v>0</v>
      </c>
      <c r="AA20" s="97">
        <v>0</v>
      </c>
      <c r="AB20" s="97">
        <f t="shared" si="3"/>
        <v>38</v>
      </c>
      <c r="AC20" s="101">
        <v>42165.416666666664</v>
      </c>
      <c r="AD20" s="101">
        <v>42165.475694444445</v>
      </c>
      <c r="AE20" s="101">
        <f t="shared" si="4"/>
        <v>42165.475694444445</v>
      </c>
      <c r="AF20" s="103">
        <f t="shared" si="0"/>
        <v>1.4166666667442769</v>
      </c>
      <c r="AG20" s="99" t="s">
        <v>362</v>
      </c>
      <c r="AH20" s="100" t="s">
        <v>324</v>
      </c>
      <c r="AI20" s="100" t="s">
        <v>363</v>
      </c>
    </row>
    <row r="21" spans="1:35" s="105" customFormat="1" ht="25.5" x14ac:dyDescent="0.2">
      <c r="A21" s="104">
        <v>10</v>
      </c>
      <c r="B21" s="95" t="s">
        <v>197</v>
      </c>
      <c r="C21" s="96" t="s">
        <v>364</v>
      </c>
      <c r="D21" s="97" t="s">
        <v>333</v>
      </c>
      <c r="E21" s="97">
        <v>10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124</v>
      </c>
      <c r="N21" s="97">
        <v>0</v>
      </c>
      <c r="O21" s="97">
        <v>0</v>
      </c>
      <c r="P21" s="97">
        <f t="shared" si="5"/>
        <v>124</v>
      </c>
      <c r="Q21" s="97">
        <v>0</v>
      </c>
      <c r="R21" s="97">
        <v>0</v>
      </c>
      <c r="S21" s="97">
        <v>0</v>
      </c>
      <c r="T21" s="97">
        <v>0</v>
      </c>
      <c r="U21" s="97">
        <f t="shared" si="6"/>
        <v>124</v>
      </c>
      <c r="V21" s="97">
        <f t="shared" si="1"/>
        <v>124</v>
      </c>
      <c r="W21" s="97">
        <v>0</v>
      </c>
      <c r="X21" s="97">
        <v>0</v>
      </c>
      <c r="Y21" s="97">
        <f t="shared" si="2"/>
        <v>124</v>
      </c>
      <c r="Z21" s="97">
        <v>0</v>
      </c>
      <c r="AA21" s="97">
        <v>0</v>
      </c>
      <c r="AB21" s="97">
        <f t="shared" si="3"/>
        <v>124</v>
      </c>
      <c r="AC21" s="101">
        <v>42165.444444444445</v>
      </c>
      <c r="AD21" s="101">
        <v>42165.673611111109</v>
      </c>
      <c r="AE21" s="101">
        <f t="shared" si="4"/>
        <v>42165.673611111109</v>
      </c>
      <c r="AF21" s="103">
        <f t="shared" si="0"/>
        <v>5.4999999999417923</v>
      </c>
      <c r="AG21" s="99">
        <v>1.86</v>
      </c>
      <c r="AH21" s="100" t="s">
        <v>324</v>
      </c>
      <c r="AI21" s="100" t="s">
        <v>365</v>
      </c>
    </row>
    <row r="22" spans="1:35" s="105" customFormat="1" ht="25.5" x14ac:dyDescent="0.2">
      <c r="A22" s="104">
        <v>11</v>
      </c>
      <c r="B22" s="95" t="s">
        <v>197</v>
      </c>
      <c r="C22" s="96" t="s">
        <v>366</v>
      </c>
      <c r="D22" s="97" t="s">
        <v>333</v>
      </c>
      <c r="E22" s="97">
        <v>10</v>
      </c>
      <c r="F22" s="97">
        <v>1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76</v>
      </c>
      <c r="N22" s="97">
        <v>0</v>
      </c>
      <c r="O22" s="97">
        <v>0</v>
      </c>
      <c r="P22" s="97">
        <f t="shared" si="5"/>
        <v>76</v>
      </c>
      <c r="Q22" s="97">
        <v>0</v>
      </c>
      <c r="R22" s="97">
        <v>0</v>
      </c>
      <c r="S22" s="97">
        <v>0</v>
      </c>
      <c r="T22" s="97">
        <v>0</v>
      </c>
      <c r="U22" s="97">
        <f t="shared" si="6"/>
        <v>76</v>
      </c>
      <c r="V22" s="97">
        <f t="shared" si="1"/>
        <v>76</v>
      </c>
      <c r="W22" s="97">
        <v>0</v>
      </c>
      <c r="X22" s="97">
        <v>0</v>
      </c>
      <c r="Y22" s="97">
        <f t="shared" si="2"/>
        <v>76</v>
      </c>
      <c r="Z22" s="97">
        <v>0</v>
      </c>
      <c r="AA22" s="97">
        <v>0</v>
      </c>
      <c r="AB22" s="97">
        <f t="shared" si="3"/>
        <v>76</v>
      </c>
      <c r="AC22" s="101">
        <v>42177.755555555559</v>
      </c>
      <c r="AD22" s="101">
        <v>42177.936111111114</v>
      </c>
      <c r="AE22" s="101">
        <f t="shared" si="4"/>
        <v>42177.936111111114</v>
      </c>
      <c r="AF22" s="103">
        <f t="shared" si="0"/>
        <v>4.3333333333139308</v>
      </c>
      <c r="AG22" s="99">
        <v>1.89</v>
      </c>
      <c r="AH22" s="100" t="s">
        <v>324</v>
      </c>
      <c r="AI22" s="100" t="s">
        <v>367</v>
      </c>
    </row>
    <row r="23" spans="1:35" s="105" customFormat="1" ht="25.5" x14ac:dyDescent="0.2">
      <c r="A23" s="104">
        <v>12</v>
      </c>
      <c r="B23" s="95" t="s">
        <v>197</v>
      </c>
      <c r="C23" s="96" t="s">
        <v>366</v>
      </c>
      <c r="D23" s="97" t="s">
        <v>333</v>
      </c>
      <c r="E23" s="97">
        <v>10</v>
      </c>
      <c r="F23" s="97">
        <v>1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76</v>
      </c>
      <c r="N23" s="97">
        <v>0</v>
      </c>
      <c r="O23" s="97">
        <v>0</v>
      </c>
      <c r="P23" s="97">
        <f t="shared" si="5"/>
        <v>76</v>
      </c>
      <c r="Q23" s="97">
        <v>0</v>
      </c>
      <c r="R23" s="97">
        <v>0</v>
      </c>
      <c r="S23" s="97">
        <v>0</v>
      </c>
      <c r="T23" s="97">
        <v>0</v>
      </c>
      <c r="U23" s="97">
        <f t="shared" si="6"/>
        <v>76</v>
      </c>
      <c r="V23" s="97">
        <f t="shared" si="1"/>
        <v>76</v>
      </c>
      <c r="W23" s="97">
        <v>0</v>
      </c>
      <c r="X23" s="97">
        <v>0</v>
      </c>
      <c r="Y23" s="97">
        <f t="shared" si="2"/>
        <v>76</v>
      </c>
      <c r="Z23" s="97">
        <v>0</v>
      </c>
      <c r="AA23" s="97">
        <v>0</v>
      </c>
      <c r="AB23" s="97">
        <f t="shared" si="3"/>
        <v>76</v>
      </c>
      <c r="AC23" s="101">
        <v>42178.600694444445</v>
      </c>
      <c r="AD23" s="101">
        <v>42178.694444444445</v>
      </c>
      <c r="AE23" s="101">
        <f t="shared" si="4"/>
        <v>42178.694444444445</v>
      </c>
      <c r="AF23" s="103">
        <f t="shared" si="0"/>
        <v>2.25</v>
      </c>
      <c r="AG23" s="99">
        <v>1.89</v>
      </c>
      <c r="AH23" s="100" t="s">
        <v>324</v>
      </c>
      <c r="AI23" s="100" t="s">
        <v>368</v>
      </c>
    </row>
    <row r="24" spans="1:35" s="105" customFormat="1" ht="25.5" x14ac:dyDescent="0.2">
      <c r="A24" s="104">
        <v>13</v>
      </c>
      <c r="B24" s="95" t="s">
        <v>197</v>
      </c>
      <c r="C24" s="96" t="s">
        <v>369</v>
      </c>
      <c r="D24" s="97" t="s">
        <v>333</v>
      </c>
      <c r="E24" s="97">
        <v>10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236</v>
      </c>
      <c r="N24" s="97">
        <v>0</v>
      </c>
      <c r="O24" s="97">
        <v>0</v>
      </c>
      <c r="P24" s="97">
        <v>236</v>
      </c>
      <c r="Q24" s="97">
        <v>0</v>
      </c>
      <c r="R24" s="97">
        <v>0</v>
      </c>
      <c r="S24" s="97">
        <v>0</v>
      </c>
      <c r="T24" s="97">
        <v>0</v>
      </c>
      <c r="U24" s="97">
        <v>236</v>
      </c>
      <c r="V24" s="97">
        <v>236</v>
      </c>
      <c r="W24" s="97">
        <v>0</v>
      </c>
      <c r="X24" s="97">
        <v>0</v>
      </c>
      <c r="Y24" s="97">
        <v>236</v>
      </c>
      <c r="Z24" s="97">
        <v>0</v>
      </c>
      <c r="AA24" s="97">
        <v>0</v>
      </c>
      <c r="AB24" s="97">
        <v>236</v>
      </c>
      <c r="AC24" s="98" t="s">
        <v>370</v>
      </c>
      <c r="AD24" s="98" t="s">
        <v>371</v>
      </c>
      <c r="AE24" s="98" t="s">
        <v>371</v>
      </c>
      <c r="AF24" s="103">
        <f t="shared" si="0"/>
        <v>5.9166666667442769</v>
      </c>
      <c r="AG24" s="99">
        <v>1.89</v>
      </c>
      <c r="AH24" s="100" t="s">
        <v>324</v>
      </c>
      <c r="AI24" s="100" t="s">
        <v>372</v>
      </c>
    </row>
    <row r="25" spans="1:35" s="105" customFormat="1" ht="24" x14ac:dyDescent="0.2">
      <c r="A25" s="104">
        <v>14</v>
      </c>
      <c r="B25" s="95" t="s">
        <v>197</v>
      </c>
      <c r="C25" s="96" t="s">
        <v>373</v>
      </c>
      <c r="D25" s="97" t="s">
        <v>326</v>
      </c>
      <c r="E25" s="97">
        <v>0.4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1</v>
      </c>
      <c r="N25" s="97">
        <v>0</v>
      </c>
      <c r="O25" s="97">
        <v>0</v>
      </c>
      <c r="P25" s="97">
        <v>1</v>
      </c>
      <c r="Q25" s="97">
        <v>0</v>
      </c>
      <c r="R25" s="97">
        <v>0</v>
      </c>
      <c r="S25" s="97">
        <v>0</v>
      </c>
      <c r="T25" s="97">
        <v>0</v>
      </c>
      <c r="U25" s="97">
        <v>1</v>
      </c>
      <c r="V25" s="97">
        <v>1</v>
      </c>
      <c r="W25" s="97">
        <v>0</v>
      </c>
      <c r="X25" s="97">
        <v>0</v>
      </c>
      <c r="Y25" s="97">
        <v>1</v>
      </c>
      <c r="Z25" s="97">
        <v>0</v>
      </c>
      <c r="AA25" s="97">
        <v>0</v>
      </c>
      <c r="AB25" s="97">
        <v>1</v>
      </c>
      <c r="AC25" s="98" t="s">
        <v>374</v>
      </c>
      <c r="AD25" s="98" t="s">
        <v>375</v>
      </c>
      <c r="AE25" s="98" t="s">
        <v>375</v>
      </c>
      <c r="AF25" s="103">
        <f t="shared" si="0"/>
        <v>4.3333333333139308</v>
      </c>
      <c r="AG25" s="99">
        <v>5.6000000000000001E-2</v>
      </c>
      <c r="AH25" s="100" t="s">
        <v>324</v>
      </c>
      <c r="AI25" s="100" t="s">
        <v>376</v>
      </c>
    </row>
    <row r="26" spans="1:35" s="105" customFormat="1" ht="24" x14ac:dyDescent="0.2">
      <c r="A26" s="104">
        <v>15</v>
      </c>
      <c r="B26" s="95" t="s">
        <v>197</v>
      </c>
      <c r="C26" s="96" t="s">
        <v>377</v>
      </c>
      <c r="D26" s="97" t="s">
        <v>323</v>
      </c>
      <c r="E26" s="97" t="s">
        <v>361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68</v>
      </c>
      <c r="N26" s="97">
        <v>0</v>
      </c>
      <c r="O26" s="97">
        <v>0</v>
      </c>
      <c r="P26" s="97">
        <v>68</v>
      </c>
      <c r="Q26" s="97">
        <v>0</v>
      </c>
      <c r="R26" s="97">
        <v>0</v>
      </c>
      <c r="S26" s="97">
        <v>0</v>
      </c>
      <c r="T26" s="97">
        <v>0</v>
      </c>
      <c r="U26" s="97">
        <v>66</v>
      </c>
      <c r="V26" s="97">
        <v>66</v>
      </c>
      <c r="W26" s="97">
        <v>0</v>
      </c>
      <c r="X26" s="97">
        <v>0</v>
      </c>
      <c r="Y26" s="97">
        <v>66</v>
      </c>
      <c r="Z26" s="97">
        <v>0</v>
      </c>
      <c r="AA26" s="97">
        <v>0</v>
      </c>
      <c r="AB26" s="97">
        <v>66</v>
      </c>
      <c r="AC26" s="98" t="s">
        <v>378</v>
      </c>
      <c r="AD26" s="98" t="s">
        <v>444</v>
      </c>
      <c r="AE26" s="98" t="s">
        <v>444</v>
      </c>
      <c r="AF26" s="103">
        <f t="shared" si="0"/>
        <v>1.9333333333488554</v>
      </c>
      <c r="AG26" s="99">
        <v>0.99</v>
      </c>
      <c r="AH26" s="100" t="s">
        <v>324</v>
      </c>
      <c r="AI26" s="100" t="s">
        <v>379</v>
      </c>
    </row>
    <row r="27" spans="1:35" s="105" customFormat="1" ht="24" x14ac:dyDescent="0.2">
      <c r="A27" s="104">
        <v>16</v>
      </c>
      <c r="B27" s="95" t="s">
        <v>197</v>
      </c>
      <c r="C27" s="96" t="s">
        <v>380</v>
      </c>
      <c r="D27" s="97" t="s">
        <v>325</v>
      </c>
      <c r="E27" s="97">
        <v>0.4</v>
      </c>
      <c r="F27" s="97">
        <v>1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3</v>
      </c>
      <c r="N27" s="97">
        <v>0</v>
      </c>
      <c r="O27" s="97">
        <v>0</v>
      </c>
      <c r="P27" s="97">
        <v>3</v>
      </c>
      <c r="Q27" s="97">
        <v>0</v>
      </c>
      <c r="R27" s="97">
        <v>0</v>
      </c>
      <c r="S27" s="97">
        <v>0</v>
      </c>
      <c r="T27" s="97">
        <v>0</v>
      </c>
      <c r="U27" s="97">
        <v>3</v>
      </c>
      <c r="V27" s="97">
        <v>3</v>
      </c>
      <c r="W27" s="97">
        <v>0</v>
      </c>
      <c r="X27" s="97">
        <v>0</v>
      </c>
      <c r="Y27" s="97">
        <v>3</v>
      </c>
      <c r="Z27" s="97">
        <v>0</v>
      </c>
      <c r="AA27" s="97">
        <v>0</v>
      </c>
      <c r="AB27" s="97">
        <v>3</v>
      </c>
      <c r="AC27" s="98" t="s">
        <v>381</v>
      </c>
      <c r="AD27" s="98" t="s">
        <v>382</v>
      </c>
      <c r="AE27" s="98" t="s">
        <v>382</v>
      </c>
      <c r="AF27" s="103">
        <f t="shared" si="0"/>
        <v>5.4999999999417923</v>
      </c>
      <c r="AG27" s="99" t="s">
        <v>383</v>
      </c>
      <c r="AH27" s="100" t="s">
        <v>324</v>
      </c>
      <c r="AI27" s="100" t="s">
        <v>384</v>
      </c>
    </row>
    <row r="28" spans="1:35" s="105" customFormat="1" ht="24" x14ac:dyDescent="0.2">
      <c r="A28" s="104">
        <v>17</v>
      </c>
      <c r="B28" s="95" t="s">
        <v>197</v>
      </c>
      <c r="C28" s="96" t="s">
        <v>385</v>
      </c>
      <c r="D28" s="97" t="s">
        <v>325</v>
      </c>
      <c r="E28" s="97">
        <v>0.4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2</v>
      </c>
      <c r="N28" s="97">
        <v>0</v>
      </c>
      <c r="O28" s="97">
        <v>0</v>
      </c>
      <c r="P28" s="97">
        <v>2</v>
      </c>
      <c r="Q28" s="97">
        <v>0</v>
      </c>
      <c r="R28" s="97">
        <v>0</v>
      </c>
      <c r="S28" s="97">
        <v>0</v>
      </c>
      <c r="T28" s="97">
        <v>0</v>
      </c>
      <c r="U28" s="97">
        <v>2</v>
      </c>
      <c r="V28" s="97">
        <v>2</v>
      </c>
      <c r="W28" s="97">
        <v>0</v>
      </c>
      <c r="X28" s="97">
        <v>0</v>
      </c>
      <c r="Y28" s="97">
        <v>2</v>
      </c>
      <c r="Z28" s="97">
        <v>0</v>
      </c>
      <c r="AA28" s="97">
        <v>0</v>
      </c>
      <c r="AB28" s="97">
        <v>2</v>
      </c>
      <c r="AC28" s="98" t="s">
        <v>386</v>
      </c>
      <c r="AD28" s="98" t="s">
        <v>387</v>
      </c>
      <c r="AE28" s="98" t="s">
        <v>387</v>
      </c>
      <c r="AF28" s="103">
        <f t="shared" si="0"/>
        <v>2.4999999999417923</v>
      </c>
      <c r="AG28" s="99">
        <v>4.2000000000000003E-2</v>
      </c>
      <c r="AH28" s="100" t="s">
        <v>324</v>
      </c>
      <c r="AI28" s="100" t="s">
        <v>388</v>
      </c>
    </row>
    <row r="29" spans="1:35" s="105" customFormat="1" ht="24" x14ac:dyDescent="0.2">
      <c r="A29" s="104">
        <v>18</v>
      </c>
      <c r="B29" s="95" t="s">
        <v>197</v>
      </c>
      <c r="C29" s="102" t="s">
        <v>327</v>
      </c>
      <c r="D29" s="97" t="s">
        <v>326</v>
      </c>
      <c r="E29" s="97">
        <v>0.4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1</v>
      </c>
      <c r="N29" s="97">
        <v>0</v>
      </c>
      <c r="O29" s="97">
        <v>0</v>
      </c>
      <c r="P29" s="97">
        <v>1</v>
      </c>
      <c r="Q29" s="97">
        <v>0</v>
      </c>
      <c r="R29" s="97">
        <v>0</v>
      </c>
      <c r="S29" s="97">
        <v>0</v>
      </c>
      <c r="T29" s="97">
        <v>0</v>
      </c>
      <c r="U29" s="97">
        <v>1</v>
      </c>
      <c r="V29" s="97">
        <v>1</v>
      </c>
      <c r="W29" s="97">
        <v>0</v>
      </c>
      <c r="X29" s="97">
        <v>0</v>
      </c>
      <c r="Y29" s="97">
        <v>1</v>
      </c>
      <c r="Z29" s="97">
        <v>0</v>
      </c>
      <c r="AA29" s="97">
        <v>0</v>
      </c>
      <c r="AB29" s="97">
        <v>1</v>
      </c>
      <c r="AC29" s="98" t="s">
        <v>389</v>
      </c>
      <c r="AD29" s="98" t="s">
        <v>390</v>
      </c>
      <c r="AE29" s="98" t="s">
        <v>390</v>
      </c>
      <c r="AF29" s="103">
        <f t="shared" si="0"/>
        <v>3.2499999999417923</v>
      </c>
      <c r="AG29" s="99">
        <v>2.1000000000000001E-2</v>
      </c>
      <c r="AH29" s="100" t="s">
        <v>324</v>
      </c>
      <c r="AI29" s="100" t="s">
        <v>391</v>
      </c>
    </row>
    <row r="30" spans="1:35" s="105" customFormat="1" ht="24" x14ac:dyDescent="0.2">
      <c r="A30" s="104">
        <v>19</v>
      </c>
      <c r="B30" s="95" t="s">
        <v>197</v>
      </c>
      <c r="C30" s="96" t="s">
        <v>330</v>
      </c>
      <c r="D30" s="97" t="s">
        <v>331</v>
      </c>
      <c r="E30" s="97" t="s">
        <v>332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3</v>
      </c>
      <c r="N30" s="97">
        <v>0</v>
      </c>
      <c r="O30" s="97">
        <v>0</v>
      </c>
      <c r="P30" s="97">
        <v>3</v>
      </c>
      <c r="Q30" s="97">
        <v>0</v>
      </c>
      <c r="R30" s="97">
        <v>0</v>
      </c>
      <c r="S30" s="97">
        <v>0</v>
      </c>
      <c r="T30" s="97">
        <v>1</v>
      </c>
      <c r="U30" s="97">
        <v>0</v>
      </c>
      <c r="V30" s="97">
        <v>0</v>
      </c>
      <c r="W30" s="97">
        <v>1</v>
      </c>
      <c r="X30" s="97">
        <v>0</v>
      </c>
      <c r="Y30" s="97">
        <v>1</v>
      </c>
      <c r="Z30" s="97">
        <v>0</v>
      </c>
      <c r="AA30" s="97">
        <v>0</v>
      </c>
      <c r="AB30" s="97">
        <v>1</v>
      </c>
      <c r="AC30" s="98" t="s">
        <v>392</v>
      </c>
      <c r="AD30" s="98" t="s">
        <v>393</v>
      </c>
      <c r="AE30" s="98" t="s">
        <v>393</v>
      </c>
      <c r="AF30" s="103">
        <f t="shared" si="0"/>
        <v>1.0833333333721384</v>
      </c>
      <c r="AG30" s="99" t="s">
        <v>394</v>
      </c>
      <c r="AH30" s="100" t="s">
        <v>324</v>
      </c>
      <c r="AI30" s="100" t="s">
        <v>395</v>
      </c>
    </row>
    <row r="31" spans="1:35" s="105" customFormat="1" ht="24" x14ac:dyDescent="0.2">
      <c r="A31" s="104">
        <v>20</v>
      </c>
      <c r="B31" s="95" t="s">
        <v>197</v>
      </c>
      <c r="C31" s="96" t="s">
        <v>328</v>
      </c>
      <c r="D31" s="97" t="s">
        <v>325</v>
      </c>
      <c r="E31" s="97">
        <v>0.4</v>
      </c>
      <c r="F31" s="97">
        <v>1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1</v>
      </c>
      <c r="N31" s="97">
        <v>0</v>
      </c>
      <c r="O31" s="97">
        <v>0</v>
      </c>
      <c r="P31" s="97">
        <v>1</v>
      </c>
      <c r="Q31" s="97">
        <v>0</v>
      </c>
      <c r="R31" s="97">
        <v>0</v>
      </c>
      <c r="S31" s="97">
        <v>0</v>
      </c>
      <c r="T31" s="97">
        <v>0</v>
      </c>
      <c r="U31" s="97">
        <v>1</v>
      </c>
      <c r="V31" s="97">
        <v>1</v>
      </c>
      <c r="W31" s="97">
        <v>0</v>
      </c>
      <c r="X31" s="97">
        <v>0</v>
      </c>
      <c r="Y31" s="97">
        <v>1</v>
      </c>
      <c r="Z31" s="97">
        <v>0</v>
      </c>
      <c r="AA31" s="97">
        <v>0</v>
      </c>
      <c r="AB31" s="97">
        <v>1</v>
      </c>
      <c r="AC31" s="98" t="s">
        <v>396</v>
      </c>
      <c r="AD31" s="98" t="s">
        <v>447</v>
      </c>
      <c r="AE31" s="98" t="s">
        <v>437</v>
      </c>
      <c r="AF31" s="103">
        <f t="shared" si="0"/>
        <v>2.6666666668024845</v>
      </c>
      <c r="AG31" s="99" t="s">
        <v>340</v>
      </c>
      <c r="AH31" s="100" t="s">
        <v>324</v>
      </c>
      <c r="AI31" s="100" t="s">
        <v>397</v>
      </c>
    </row>
    <row r="32" spans="1:35" s="105" customFormat="1" ht="30" x14ac:dyDescent="0.2">
      <c r="A32" s="104">
        <v>21</v>
      </c>
      <c r="B32" s="95" t="s">
        <v>197</v>
      </c>
      <c r="C32" s="102" t="s">
        <v>329</v>
      </c>
      <c r="D32" s="97" t="s">
        <v>326</v>
      </c>
      <c r="E32" s="97">
        <v>10</v>
      </c>
      <c r="F32" s="97">
        <v>1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2</v>
      </c>
      <c r="N32" s="97">
        <v>0</v>
      </c>
      <c r="O32" s="97">
        <v>0</v>
      </c>
      <c r="P32" s="97">
        <v>2</v>
      </c>
      <c r="Q32" s="97">
        <v>0</v>
      </c>
      <c r="R32" s="97">
        <v>0</v>
      </c>
      <c r="S32" s="97">
        <v>0</v>
      </c>
      <c r="T32" s="97">
        <v>0</v>
      </c>
      <c r="U32" s="97">
        <v>2</v>
      </c>
      <c r="V32" s="97">
        <v>2</v>
      </c>
      <c r="W32" s="97">
        <v>0</v>
      </c>
      <c r="X32" s="97">
        <v>0</v>
      </c>
      <c r="Y32" s="97">
        <v>2</v>
      </c>
      <c r="Z32" s="97">
        <v>0</v>
      </c>
      <c r="AA32" s="97">
        <v>0</v>
      </c>
      <c r="AB32" s="97">
        <v>1</v>
      </c>
      <c r="AC32" s="98" t="s">
        <v>398</v>
      </c>
      <c r="AD32" s="98" t="s">
        <v>399</v>
      </c>
      <c r="AE32" s="98" t="s">
        <v>400</v>
      </c>
      <c r="AF32" s="103">
        <f t="shared" si="0"/>
        <v>0.41666666662786156</v>
      </c>
      <c r="AG32" s="99">
        <v>0.8</v>
      </c>
      <c r="AH32" s="100" t="s">
        <v>324</v>
      </c>
      <c r="AI32" s="100" t="s">
        <v>401</v>
      </c>
    </row>
    <row r="33" spans="1:39" s="105" customFormat="1" ht="24" x14ac:dyDescent="0.2">
      <c r="A33" s="104">
        <v>22</v>
      </c>
      <c r="B33" s="95" t="s">
        <v>197</v>
      </c>
      <c r="C33" s="96" t="s">
        <v>402</v>
      </c>
      <c r="D33" s="97" t="s">
        <v>325</v>
      </c>
      <c r="E33" s="97">
        <v>0.4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1</v>
      </c>
      <c r="N33" s="97">
        <v>0</v>
      </c>
      <c r="O33" s="97">
        <v>0</v>
      </c>
      <c r="P33" s="97">
        <v>1</v>
      </c>
      <c r="Q33" s="97">
        <v>0</v>
      </c>
      <c r="R33" s="97">
        <v>0</v>
      </c>
      <c r="S33" s="97">
        <v>0</v>
      </c>
      <c r="T33" s="97">
        <v>0</v>
      </c>
      <c r="U33" s="97">
        <v>1</v>
      </c>
      <c r="V33" s="97">
        <v>1</v>
      </c>
      <c r="W33" s="97">
        <v>0</v>
      </c>
      <c r="X33" s="97">
        <v>0</v>
      </c>
      <c r="Y33" s="97">
        <v>1</v>
      </c>
      <c r="Z33" s="97">
        <v>0</v>
      </c>
      <c r="AA33" s="97">
        <v>0</v>
      </c>
      <c r="AB33" s="97">
        <v>1</v>
      </c>
      <c r="AC33" s="98" t="s">
        <v>403</v>
      </c>
      <c r="AD33" s="98" t="s">
        <v>404</v>
      </c>
      <c r="AE33" s="98" t="s">
        <v>404</v>
      </c>
      <c r="AF33" s="103">
        <f t="shared" si="0"/>
        <v>0.75</v>
      </c>
      <c r="AG33" s="99">
        <v>0.08</v>
      </c>
      <c r="AH33" s="100" t="s">
        <v>324</v>
      </c>
      <c r="AI33" s="100" t="s">
        <v>405</v>
      </c>
    </row>
    <row r="34" spans="1:39" s="105" customFormat="1" ht="24" x14ac:dyDescent="0.2">
      <c r="A34" s="104">
        <v>23</v>
      </c>
      <c r="B34" s="95" t="s">
        <v>197</v>
      </c>
      <c r="C34" s="96" t="s">
        <v>335</v>
      </c>
      <c r="D34" s="97" t="s">
        <v>333</v>
      </c>
      <c r="E34" s="97">
        <v>10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19</v>
      </c>
      <c r="N34" s="97">
        <v>0</v>
      </c>
      <c r="O34" s="97">
        <v>0</v>
      </c>
      <c r="P34" s="97">
        <v>19</v>
      </c>
      <c r="Q34" s="97">
        <v>0</v>
      </c>
      <c r="R34" s="97">
        <v>0</v>
      </c>
      <c r="S34" s="97">
        <v>0</v>
      </c>
      <c r="T34" s="97">
        <v>0</v>
      </c>
      <c r="U34" s="97">
        <v>15</v>
      </c>
      <c r="V34" s="97">
        <v>15</v>
      </c>
      <c r="W34" s="97">
        <v>0</v>
      </c>
      <c r="X34" s="97">
        <v>0</v>
      </c>
      <c r="Y34" s="97">
        <v>15</v>
      </c>
      <c r="Z34" s="97">
        <v>0</v>
      </c>
      <c r="AA34" s="97">
        <v>0</v>
      </c>
      <c r="AB34" s="97">
        <v>15</v>
      </c>
      <c r="AC34" s="98" t="s">
        <v>406</v>
      </c>
      <c r="AD34" s="98" t="s">
        <v>407</v>
      </c>
      <c r="AE34" s="98" t="s">
        <v>407</v>
      </c>
      <c r="AF34" s="103">
        <f t="shared" si="0"/>
        <v>2.4500000001280569</v>
      </c>
      <c r="AG34" s="99">
        <v>18</v>
      </c>
      <c r="AH34" s="100" t="s">
        <v>324</v>
      </c>
      <c r="AI34" s="100" t="s">
        <v>408</v>
      </c>
    </row>
    <row r="35" spans="1:39" s="105" customFormat="1" ht="24" x14ac:dyDescent="0.2">
      <c r="A35" s="104">
        <v>24</v>
      </c>
      <c r="B35" s="95" t="s">
        <v>197</v>
      </c>
      <c r="C35" s="96" t="s">
        <v>409</v>
      </c>
      <c r="D35" s="97" t="s">
        <v>326</v>
      </c>
      <c r="E35" s="97">
        <v>0.4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97">
        <v>1</v>
      </c>
      <c r="N35" s="97">
        <v>0</v>
      </c>
      <c r="O35" s="97">
        <v>0</v>
      </c>
      <c r="P35" s="97">
        <v>1</v>
      </c>
      <c r="Q35" s="97">
        <v>0</v>
      </c>
      <c r="R35" s="97">
        <v>0</v>
      </c>
      <c r="S35" s="97">
        <v>0</v>
      </c>
      <c r="T35" s="97">
        <v>0</v>
      </c>
      <c r="U35" s="97">
        <v>1</v>
      </c>
      <c r="V35" s="97">
        <v>1</v>
      </c>
      <c r="W35" s="97">
        <v>0</v>
      </c>
      <c r="X35" s="97">
        <v>0</v>
      </c>
      <c r="Y35" s="97">
        <v>1</v>
      </c>
      <c r="Z35" s="97">
        <v>0</v>
      </c>
      <c r="AA35" s="97">
        <v>0</v>
      </c>
      <c r="AB35" s="97">
        <v>1</v>
      </c>
      <c r="AC35" s="98" t="s">
        <v>410</v>
      </c>
      <c r="AD35" s="98" t="s">
        <v>411</v>
      </c>
      <c r="AE35" s="98" t="s">
        <v>411</v>
      </c>
      <c r="AF35" s="103">
        <f t="shared" si="0"/>
        <v>0.8166666665347293</v>
      </c>
      <c r="AG35" s="99" t="s">
        <v>412</v>
      </c>
      <c r="AH35" s="100" t="s">
        <v>324</v>
      </c>
      <c r="AI35" s="100" t="s">
        <v>413</v>
      </c>
    </row>
    <row r="36" spans="1:39" s="105" customFormat="1" ht="24" x14ac:dyDescent="0.2">
      <c r="A36" s="104">
        <v>25</v>
      </c>
      <c r="B36" s="95" t="s">
        <v>197</v>
      </c>
      <c r="C36" s="96" t="s">
        <v>409</v>
      </c>
      <c r="D36" s="97" t="s">
        <v>326</v>
      </c>
      <c r="E36" s="97">
        <v>0.4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1</v>
      </c>
      <c r="N36" s="97">
        <v>0</v>
      </c>
      <c r="O36" s="97">
        <v>0</v>
      </c>
      <c r="P36" s="97">
        <v>1</v>
      </c>
      <c r="Q36" s="97">
        <v>0</v>
      </c>
      <c r="R36" s="97">
        <v>0</v>
      </c>
      <c r="S36" s="97">
        <v>0</v>
      </c>
      <c r="T36" s="97">
        <v>0</v>
      </c>
      <c r="U36" s="97">
        <v>1</v>
      </c>
      <c r="V36" s="97">
        <v>1</v>
      </c>
      <c r="W36" s="97">
        <v>0</v>
      </c>
      <c r="X36" s="97">
        <v>0</v>
      </c>
      <c r="Y36" s="97">
        <v>1</v>
      </c>
      <c r="Z36" s="97">
        <v>0</v>
      </c>
      <c r="AA36" s="97">
        <v>0</v>
      </c>
      <c r="AB36" s="97">
        <v>1</v>
      </c>
      <c r="AC36" s="98" t="s">
        <v>414</v>
      </c>
      <c r="AD36" s="98" t="s">
        <v>445</v>
      </c>
      <c r="AE36" s="98" t="s">
        <v>445</v>
      </c>
      <c r="AF36" s="103">
        <f t="shared" si="0"/>
        <v>1.4833333332790062</v>
      </c>
      <c r="AG36" s="99" t="s">
        <v>412</v>
      </c>
      <c r="AH36" s="100" t="s">
        <v>324</v>
      </c>
      <c r="AI36" s="100" t="s">
        <v>415</v>
      </c>
    </row>
    <row r="37" spans="1:39" s="105" customFormat="1" ht="24" x14ac:dyDescent="0.2">
      <c r="A37" s="104">
        <v>26</v>
      </c>
      <c r="B37" s="95" t="s">
        <v>197</v>
      </c>
      <c r="C37" s="96" t="s">
        <v>416</v>
      </c>
      <c r="D37" s="97" t="s">
        <v>326</v>
      </c>
      <c r="E37" s="97">
        <v>0.4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1</v>
      </c>
      <c r="N37" s="97">
        <v>0</v>
      </c>
      <c r="O37" s="97">
        <v>0</v>
      </c>
      <c r="P37" s="97">
        <v>1</v>
      </c>
      <c r="Q37" s="97">
        <v>0</v>
      </c>
      <c r="R37" s="97">
        <v>0</v>
      </c>
      <c r="S37" s="97">
        <v>0</v>
      </c>
      <c r="T37" s="97">
        <v>0</v>
      </c>
      <c r="U37" s="97">
        <v>1</v>
      </c>
      <c r="V37" s="97">
        <v>1</v>
      </c>
      <c r="W37" s="97">
        <v>0</v>
      </c>
      <c r="X37" s="97">
        <v>0</v>
      </c>
      <c r="Y37" s="97">
        <v>1</v>
      </c>
      <c r="Z37" s="97">
        <v>0</v>
      </c>
      <c r="AA37" s="97">
        <v>0</v>
      </c>
      <c r="AB37" s="97">
        <v>1</v>
      </c>
      <c r="AC37" s="98" t="s">
        <v>417</v>
      </c>
      <c r="AD37" s="98" t="s">
        <v>418</v>
      </c>
      <c r="AE37" s="98" t="s">
        <v>418</v>
      </c>
      <c r="AF37" s="103">
        <f t="shared" si="0"/>
        <v>9.8499999999767169</v>
      </c>
      <c r="AG37" s="99" t="s">
        <v>419</v>
      </c>
      <c r="AH37" s="100" t="s">
        <v>324</v>
      </c>
      <c r="AI37" s="100" t="s">
        <v>420</v>
      </c>
    </row>
    <row r="38" spans="1:39" s="105" customFormat="1" ht="24" x14ac:dyDescent="0.2">
      <c r="A38" s="104">
        <v>27</v>
      </c>
      <c r="B38" s="95" t="s">
        <v>197</v>
      </c>
      <c r="C38" s="96" t="s">
        <v>409</v>
      </c>
      <c r="D38" s="97" t="s">
        <v>326</v>
      </c>
      <c r="E38" s="97">
        <v>0.4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1</v>
      </c>
      <c r="N38" s="97">
        <v>0</v>
      </c>
      <c r="O38" s="97">
        <v>0</v>
      </c>
      <c r="P38" s="97">
        <v>1</v>
      </c>
      <c r="Q38" s="97">
        <v>0</v>
      </c>
      <c r="R38" s="97">
        <v>0</v>
      </c>
      <c r="S38" s="97">
        <v>0</v>
      </c>
      <c r="T38" s="97">
        <v>0</v>
      </c>
      <c r="U38" s="97">
        <v>1</v>
      </c>
      <c r="V38" s="97">
        <v>1</v>
      </c>
      <c r="W38" s="97">
        <v>0</v>
      </c>
      <c r="X38" s="97">
        <v>0</v>
      </c>
      <c r="Y38" s="97">
        <v>1</v>
      </c>
      <c r="Z38" s="97">
        <v>0</v>
      </c>
      <c r="AA38" s="97">
        <v>0</v>
      </c>
      <c r="AB38" s="97">
        <v>1</v>
      </c>
      <c r="AC38" s="98" t="s">
        <v>421</v>
      </c>
      <c r="AD38" s="98" t="s">
        <v>422</v>
      </c>
      <c r="AE38" s="98" t="s">
        <v>422</v>
      </c>
      <c r="AF38" s="103">
        <f t="shared" si="0"/>
        <v>0.8166666665347293</v>
      </c>
      <c r="AG38" s="99" t="s">
        <v>412</v>
      </c>
      <c r="AH38" s="100" t="s">
        <v>324</v>
      </c>
      <c r="AI38" s="100" t="s">
        <v>423</v>
      </c>
    </row>
    <row r="39" spans="1:39" s="105" customFormat="1" ht="24" x14ac:dyDescent="0.2">
      <c r="A39" s="104">
        <v>28</v>
      </c>
      <c r="B39" s="95" t="s">
        <v>197</v>
      </c>
      <c r="C39" s="96" t="s">
        <v>409</v>
      </c>
      <c r="D39" s="97" t="s">
        <v>326</v>
      </c>
      <c r="E39" s="97">
        <v>0.4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1</v>
      </c>
      <c r="N39" s="97">
        <v>0</v>
      </c>
      <c r="O39" s="97">
        <v>0</v>
      </c>
      <c r="P39" s="97">
        <v>1</v>
      </c>
      <c r="Q39" s="97">
        <v>0</v>
      </c>
      <c r="R39" s="97">
        <v>0</v>
      </c>
      <c r="S39" s="97">
        <v>0</v>
      </c>
      <c r="T39" s="97">
        <v>0</v>
      </c>
      <c r="U39" s="97">
        <v>1</v>
      </c>
      <c r="V39" s="97">
        <v>1</v>
      </c>
      <c r="W39" s="97">
        <v>0</v>
      </c>
      <c r="X39" s="97">
        <v>0</v>
      </c>
      <c r="Y39" s="97">
        <v>1</v>
      </c>
      <c r="Z39" s="97">
        <v>0</v>
      </c>
      <c r="AA39" s="97">
        <v>0</v>
      </c>
      <c r="AB39" s="97">
        <v>1</v>
      </c>
      <c r="AC39" s="98" t="s">
        <v>424</v>
      </c>
      <c r="AD39" s="98" t="s">
        <v>446</v>
      </c>
      <c r="AE39" s="98" t="s">
        <v>446</v>
      </c>
      <c r="AF39" s="103">
        <f t="shared" si="0"/>
        <v>1.4833333332790062</v>
      </c>
      <c r="AG39" s="99" t="s">
        <v>412</v>
      </c>
      <c r="AH39" s="100" t="s">
        <v>324</v>
      </c>
      <c r="AI39" s="100" t="s">
        <v>425</v>
      </c>
    </row>
    <row r="40" spans="1:39" s="105" customFormat="1" ht="24" x14ac:dyDescent="0.2">
      <c r="A40" s="104">
        <v>29</v>
      </c>
      <c r="B40" s="95" t="s">
        <v>197</v>
      </c>
      <c r="C40" s="96" t="s">
        <v>416</v>
      </c>
      <c r="D40" s="97" t="s">
        <v>326</v>
      </c>
      <c r="E40" s="97">
        <v>0.4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1</v>
      </c>
      <c r="N40" s="97">
        <v>0</v>
      </c>
      <c r="O40" s="97">
        <v>0</v>
      </c>
      <c r="P40" s="97">
        <v>1</v>
      </c>
      <c r="Q40" s="97">
        <v>0</v>
      </c>
      <c r="R40" s="97">
        <v>0</v>
      </c>
      <c r="S40" s="97">
        <v>0</v>
      </c>
      <c r="T40" s="97">
        <v>0</v>
      </c>
      <c r="U40" s="97">
        <v>1</v>
      </c>
      <c r="V40" s="97">
        <v>1</v>
      </c>
      <c r="W40" s="97">
        <v>0</v>
      </c>
      <c r="X40" s="97">
        <v>0</v>
      </c>
      <c r="Y40" s="97">
        <v>1</v>
      </c>
      <c r="Z40" s="97">
        <v>0</v>
      </c>
      <c r="AA40" s="97">
        <v>0</v>
      </c>
      <c r="AB40" s="97">
        <v>1</v>
      </c>
      <c r="AC40" s="98" t="s">
        <v>426</v>
      </c>
      <c r="AD40" s="98" t="s">
        <v>427</v>
      </c>
      <c r="AE40" s="98" t="s">
        <v>427</v>
      </c>
      <c r="AF40" s="103">
        <f t="shared" si="0"/>
        <v>9.8499999999767169</v>
      </c>
      <c r="AG40" s="99" t="s">
        <v>419</v>
      </c>
      <c r="AH40" s="100" t="s">
        <v>324</v>
      </c>
      <c r="AI40" s="100" t="s">
        <v>428</v>
      </c>
    </row>
    <row r="42" spans="1:39" x14ac:dyDescent="0.2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</row>
    <row r="43" spans="1:39" x14ac:dyDescent="0.25">
      <c r="A43" s="85" t="s">
        <v>262</v>
      </c>
      <c r="B43" s="85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</row>
    <row r="44" spans="1:39" x14ac:dyDescent="0.25">
      <c r="A44" s="82" t="s">
        <v>257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</row>
    <row r="45" spans="1:39" x14ac:dyDescent="0.25">
      <c r="A45" s="82" t="s">
        <v>258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</row>
    <row r="46" spans="1:39" x14ac:dyDescent="0.25">
      <c r="A46" s="82" t="s">
        <v>259</v>
      </c>
      <c r="B46" s="83"/>
      <c r="C46" s="83"/>
      <c r="D46" s="83"/>
      <c r="E46" s="83"/>
      <c r="F46" s="83"/>
      <c r="G46" s="83"/>
      <c r="H46" s="83"/>
      <c r="I46" s="83"/>
      <c r="J46" s="83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</row>
    <row r="47" spans="1:39" x14ac:dyDescent="0.25">
      <c r="A47" s="82" t="s">
        <v>260</v>
      </c>
      <c r="B47" s="83"/>
      <c r="C47" s="83"/>
      <c r="D47" s="83"/>
      <c r="E47" s="83"/>
      <c r="F47" s="83"/>
      <c r="G47" s="83"/>
      <c r="H47" s="83"/>
      <c r="I47" s="83"/>
      <c r="J47" s="83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</row>
    <row r="48" spans="1:39" x14ac:dyDescent="0.25">
      <c r="A48" s="82" t="s">
        <v>261</v>
      </c>
      <c r="B48" s="83"/>
      <c r="C48" s="83"/>
      <c r="D48" s="83"/>
      <c r="E48" s="83"/>
      <c r="F48" s="83"/>
      <c r="G48" s="83"/>
      <c r="H48" s="83"/>
      <c r="I48" s="83"/>
      <c r="J48" s="83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</row>
    <row r="49" spans="1:39" ht="16.5" x14ac:dyDescent="0.2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</row>
    <row r="50" spans="1:39" ht="16.5" x14ac:dyDescent="0.2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</row>
    <row r="52" spans="1:39" x14ac:dyDescent="0.25">
      <c r="J52" s="88"/>
    </row>
    <row r="53" spans="1:39" x14ac:dyDescent="0.25">
      <c r="A53" s="108" t="s">
        <v>196</v>
      </c>
      <c r="B53" s="106"/>
      <c r="C53" s="106"/>
      <c r="D53" s="106"/>
      <c r="E53" s="106"/>
      <c r="F53" s="106"/>
      <c r="G53" s="106"/>
      <c r="H53" s="106"/>
      <c r="I53" s="106"/>
      <c r="J53" s="89"/>
      <c r="K53" s="310" t="s">
        <v>175</v>
      </c>
      <c r="L53" s="310"/>
      <c r="M53" s="310"/>
      <c r="N53" s="310"/>
      <c r="O53" s="310"/>
      <c r="P53" s="310"/>
      <c r="Q53" s="310"/>
      <c r="R53" s="310"/>
      <c r="S53" s="310"/>
      <c r="T53" s="310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</row>
    <row r="54" spans="1:39" x14ac:dyDescent="0.25">
      <c r="A54" s="109" t="s">
        <v>438</v>
      </c>
      <c r="B54" s="107"/>
      <c r="C54" s="107"/>
      <c r="D54" s="107"/>
      <c r="E54" s="107"/>
      <c r="F54" s="107"/>
      <c r="G54" s="107"/>
      <c r="H54" s="107"/>
      <c r="I54" s="107"/>
      <c r="J54" s="90"/>
      <c r="K54" s="311" t="s">
        <v>439</v>
      </c>
      <c r="L54" s="311"/>
      <c r="M54" s="311"/>
      <c r="N54" s="311"/>
      <c r="O54" s="311"/>
      <c r="P54" s="311"/>
      <c r="Q54" s="311"/>
      <c r="R54" s="311"/>
      <c r="S54" s="311"/>
      <c r="T54" s="311"/>
      <c r="V54" s="107" t="s">
        <v>18</v>
      </c>
      <c r="W54" s="107"/>
      <c r="X54" s="107"/>
      <c r="Y54" s="107"/>
      <c r="Z54" s="107"/>
      <c r="AA54" s="107"/>
      <c r="AB54" s="107"/>
      <c r="AC54" s="107"/>
      <c r="AD54" s="107"/>
      <c r="AE54" s="107"/>
    </row>
  </sheetData>
  <autoFilter ref="A11:AM41"/>
  <mergeCells count="40">
    <mergeCell ref="AI7:AI10"/>
    <mergeCell ref="I8:M8"/>
    <mergeCell ref="N8:N10"/>
    <mergeCell ref="O8:O10"/>
    <mergeCell ref="P8:P10"/>
    <mergeCell ref="Q8:Y8"/>
    <mergeCell ref="Z8:Z10"/>
    <mergeCell ref="AE7:AE10"/>
    <mergeCell ref="X9:X10"/>
    <mergeCell ref="Y9:Y10"/>
    <mergeCell ref="M9:M10"/>
    <mergeCell ref="Q9:R9"/>
    <mergeCell ref="S9:T9"/>
    <mergeCell ref="I9:J9"/>
    <mergeCell ref="K9:L9"/>
    <mergeCell ref="K53:T53"/>
    <mergeCell ref="K54:T54"/>
    <mergeCell ref="AH7:AH10"/>
    <mergeCell ref="W9:W10"/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U9:U10"/>
    <mergeCell ref="V9:V10"/>
    <mergeCell ref="AC7:AC10"/>
    <mergeCell ref="AD7:AD10"/>
    <mergeCell ref="AA8:AA10"/>
    <mergeCell ref="AF7:AF10"/>
    <mergeCell ref="AG7:AG10"/>
    <mergeCell ref="AB8:AB10"/>
  </mergeCells>
  <pageMargins left="0" right="0" top="0.74803149606299213" bottom="0.74803149606299213" header="0.31496062992125984" footer="0.31496062992125984"/>
  <pageSetup paperSize="9" scale="3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9"/>
  <sheetViews>
    <sheetView view="pageBreakPreview" topLeftCell="A22" zoomScaleNormal="100" zoomScaleSheetLayoutView="100" workbookViewId="0">
      <selection activeCell="AN35" sqref="AN35:BL39"/>
    </sheetView>
  </sheetViews>
  <sheetFormatPr defaultRowHeight="12.75" x14ac:dyDescent="0.2"/>
  <cols>
    <col min="1" max="64" width="1.5703125" customWidth="1"/>
  </cols>
  <sheetData>
    <row r="1" spans="1:64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8" t="s">
        <v>207</v>
      </c>
    </row>
    <row r="2" spans="1:64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8" t="s">
        <v>208</v>
      </c>
    </row>
    <row r="3" spans="1:64" x14ac:dyDescent="0.2">
      <c r="A3" t="s">
        <v>336</v>
      </c>
    </row>
    <row r="5" spans="1:64" ht="18.75" x14ac:dyDescent="0.3">
      <c r="A5" s="375" t="s">
        <v>270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  <c r="BL5" s="376"/>
    </row>
    <row r="6" spans="1:64" ht="18.75" x14ac:dyDescent="0.3">
      <c r="A6" s="376" t="s">
        <v>271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76"/>
      <c r="AR6" s="376"/>
      <c r="AS6" s="376"/>
      <c r="AT6" s="376"/>
      <c r="AU6" s="376"/>
      <c r="AV6" s="376"/>
      <c r="AW6" s="376"/>
      <c r="AX6" s="376"/>
      <c r="AY6" s="376"/>
      <c r="AZ6" s="376"/>
      <c r="BA6" s="376"/>
      <c r="BB6" s="376"/>
      <c r="BC6" s="376"/>
      <c r="BD6" s="376"/>
      <c r="BE6" s="376"/>
      <c r="BF6" s="376"/>
      <c r="BG6" s="376"/>
      <c r="BH6" s="376"/>
      <c r="BI6" s="376"/>
      <c r="BJ6" s="376"/>
      <c r="BK6" s="376"/>
      <c r="BL6" s="376"/>
    </row>
    <row r="7" spans="1:64" ht="18.75" x14ac:dyDescent="0.3">
      <c r="A7" s="376" t="s">
        <v>272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376"/>
      <c r="AY7" s="376"/>
      <c r="AZ7" s="376"/>
      <c r="BA7" s="376"/>
      <c r="BB7" s="376"/>
      <c r="BC7" s="376"/>
      <c r="BD7" s="376"/>
      <c r="BE7" s="376"/>
      <c r="BF7" s="376"/>
      <c r="BG7" s="376"/>
      <c r="BH7" s="376"/>
      <c r="BI7" s="376"/>
      <c r="BJ7" s="376"/>
      <c r="BK7" s="376"/>
      <c r="BL7" s="376"/>
    </row>
    <row r="8" spans="1:64" ht="18.75" x14ac:dyDescent="0.3">
      <c r="A8" s="376" t="s">
        <v>273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376"/>
      <c r="AX8" s="376"/>
      <c r="AY8" s="376"/>
      <c r="AZ8" s="376"/>
      <c r="BA8" s="376"/>
      <c r="BB8" s="376"/>
      <c r="BC8" s="376"/>
      <c r="BD8" s="376"/>
      <c r="BE8" s="376"/>
      <c r="BF8" s="376"/>
      <c r="BG8" s="376"/>
      <c r="BH8" s="376"/>
      <c r="BI8" s="376"/>
      <c r="BJ8" s="376"/>
      <c r="BK8" s="376"/>
      <c r="BL8" s="376"/>
    </row>
    <row r="9" spans="1:64" ht="1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8.75" x14ac:dyDescent="0.3">
      <c r="A10" s="377" t="str">
        <f>'Форма 1.2'!AA4</f>
        <v>ООО "Эффект ТК"</v>
      </c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7"/>
      <c r="AT10" s="377"/>
      <c r="AU10" s="377"/>
      <c r="AV10" s="377"/>
      <c r="AW10" s="377"/>
      <c r="AX10" s="377"/>
      <c r="AY10" s="377"/>
      <c r="AZ10" s="377"/>
      <c r="BA10" s="377"/>
      <c r="BB10" s="377"/>
      <c r="BC10" s="377"/>
      <c r="BD10" s="377"/>
      <c r="BE10" s="377"/>
      <c r="BF10" s="377"/>
      <c r="BG10" s="377"/>
      <c r="BH10" s="377"/>
      <c r="BI10" s="377"/>
      <c r="BJ10" s="377"/>
      <c r="BK10" s="377"/>
      <c r="BL10" s="377"/>
    </row>
    <row r="11" spans="1:64" x14ac:dyDescent="0.2">
      <c r="A11" s="374" t="s">
        <v>209</v>
      </c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  <c r="AK11" s="374"/>
      <c r="AL11" s="374"/>
      <c r="AM11" s="374"/>
      <c r="AN11" s="374"/>
      <c r="AO11" s="374"/>
      <c r="AP11" s="374"/>
      <c r="AQ11" s="374"/>
      <c r="AR11" s="374"/>
      <c r="AS11" s="374"/>
      <c r="AT11" s="374"/>
      <c r="AU11" s="374"/>
      <c r="AV11" s="374"/>
      <c r="AW11" s="374"/>
      <c r="AX11" s="374"/>
      <c r="AY11" s="374"/>
      <c r="AZ11" s="374"/>
      <c r="BA11" s="374"/>
      <c r="BB11" s="374"/>
      <c r="BC11" s="374"/>
      <c r="BD11" s="374"/>
      <c r="BE11" s="374"/>
      <c r="BF11" s="374"/>
      <c r="BG11" s="374"/>
      <c r="BH11" s="374"/>
      <c r="BI11" s="374"/>
      <c r="BJ11" s="374"/>
      <c r="BK11" s="374"/>
      <c r="BL11" s="374"/>
    </row>
    <row r="14" spans="1:64" ht="15" x14ac:dyDescent="0.25">
      <c r="A14" s="367" t="s">
        <v>12</v>
      </c>
      <c r="B14" s="368"/>
      <c r="C14" s="368"/>
      <c r="D14" s="369"/>
      <c r="E14" s="370" t="s">
        <v>274</v>
      </c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0" t="s">
        <v>210</v>
      </c>
      <c r="AO14" s="370"/>
      <c r="AP14" s="370"/>
      <c r="AQ14" s="370"/>
      <c r="AR14" s="370"/>
      <c r="AS14" s="370"/>
      <c r="AT14" s="370"/>
      <c r="AU14" s="370"/>
      <c r="AV14" s="370"/>
      <c r="AW14" s="370"/>
      <c r="AX14" s="370"/>
      <c r="AY14" s="370"/>
      <c r="AZ14" s="370"/>
      <c r="BA14" s="370"/>
      <c r="BB14" s="370"/>
      <c r="BC14" s="370"/>
      <c r="BD14" s="370"/>
      <c r="BE14" s="370"/>
      <c r="BF14" s="370"/>
      <c r="BG14" s="370"/>
      <c r="BH14" s="370"/>
      <c r="BI14" s="370"/>
      <c r="BJ14" s="370"/>
      <c r="BK14" s="370"/>
      <c r="BL14" s="370"/>
    </row>
    <row r="15" spans="1:64" ht="15" x14ac:dyDescent="0.25">
      <c r="A15" s="371" t="s">
        <v>211</v>
      </c>
      <c r="B15" s="135"/>
      <c r="C15" s="135"/>
      <c r="D15" s="372"/>
      <c r="E15" s="373" t="s">
        <v>275</v>
      </c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373"/>
      <c r="BD15" s="373"/>
      <c r="BE15" s="373"/>
      <c r="BF15" s="373"/>
      <c r="BG15" s="373"/>
      <c r="BH15" s="373"/>
      <c r="BI15" s="373"/>
      <c r="BJ15" s="373"/>
      <c r="BK15" s="373"/>
      <c r="BL15" s="373"/>
    </row>
    <row r="16" spans="1:64" ht="15" customHeight="1" x14ac:dyDescent="0.25">
      <c r="A16" s="319">
        <v>1</v>
      </c>
      <c r="B16" s="320"/>
      <c r="C16" s="320"/>
      <c r="D16" s="321"/>
      <c r="E16" s="353" t="s">
        <v>276</v>
      </c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4" t="s">
        <v>430</v>
      </c>
      <c r="AO16" s="355"/>
      <c r="AP16" s="355"/>
      <c r="AQ16" s="355"/>
      <c r="AR16" s="355"/>
      <c r="AS16" s="355"/>
      <c r="AT16" s="355"/>
      <c r="AU16" s="355"/>
      <c r="AV16" s="355"/>
      <c r="AW16" s="355"/>
      <c r="AX16" s="355"/>
      <c r="AY16" s="355"/>
      <c r="AZ16" s="355"/>
      <c r="BA16" s="355"/>
      <c r="BB16" s="355"/>
      <c r="BC16" s="355"/>
      <c r="BD16" s="355"/>
      <c r="BE16" s="355"/>
      <c r="BF16" s="355"/>
      <c r="BG16" s="355"/>
      <c r="BH16" s="355"/>
      <c r="BI16" s="355"/>
      <c r="BJ16" s="355"/>
      <c r="BK16" s="355"/>
      <c r="BL16" s="356"/>
    </row>
    <row r="17" spans="1:64" ht="15" x14ac:dyDescent="0.25">
      <c r="A17" s="322"/>
      <c r="B17" s="323"/>
      <c r="C17" s="323"/>
      <c r="D17" s="324"/>
      <c r="E17" s="363" t="s">
        <v>277</v>
      </c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365"/>
      <c r="AN17" s="357"/>
      <c r="AO17" s="358"/>
      <c r="AP17" s="358"/>
      <c r="AQ17" s="358"/>
      <c r="AR17" s="358"/>
      <c r="AS17" s="358"/>
      <c r="AT17" s="358"/>
      <c r="AU17" s="358"/>
      <c r="AV17" s="358"/>
      <c r="AW17" s="358"/>
      <c r="AX17" s="358"/>
      <c r="AY17" s="358"/>
      <c r="AZ17" s="358"/>
      <c r="BA17" s="358"/>
      <c r="BB17" s="358"/>
      <c r="BC17" s="358"/>
      <c r="BD17" s="358"/>
      <c r="BE17" s="358"/>
      <c r="BF17" s="358"/>
      <c r="BG17" s="358"/>
      <c r="BH17" s="358"/>
      <c r="BI17" s="358"/>
      <c r="BJ17" s="358"/>
      <c r="BK17" s="358"/>
      <c r="BL17" s="359"/>
    </row>
    <row r="18" spans="1:64" ht="15" x14ac:dyDescent="0.25">
      <c r="A18" s="322"/>
      <c r="B18" s="323"/>
      <c r="C18" s="323"/>
      <c r="D18" s="324"/>
      <c r="E18" s="363" t="s">
        <v>278</v>
      </c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5"/>
      <c r="AN18" s="357"/>
      <c r="AO18" s="358"/>
      <c r="AP18" s="358"/>
      <c r="AQ18" s="358"/>
      <c r="AR18" s="358"/>
      <c r="AS18" s="358"/>
      <c r="AT18" s="358"/>
      <c r="AU18" s="358"/>
      <c r="AV18" s="358"/>
      <c r="AW18" s="358"/>
      <c r="AX18" s="358"/>
      <c r="AY18" s="358"/>
      <c r="AZ18" s="358"/>
      <c r="BA18" s="358"/>
      <c r="BB18" s="358"/>
      <c r="BC18" s="358"/>
      <c r="BD18" s="358"/>
      <c r="BE18" s="358"/>
      <c r="BF18" s="358"/>
      <c r="BG18" s="358"/>
      <c r="BH18" s="358"/>
      <c r="BI18" s="358"/>
      <c r="BJ18" s="358"/>
      <c r="BK18" s="358"/>
      <c r="BL18" s="359"/>
    </row>
    <row r="19" spans="1:64" ht="15" x14ac:dyDescent="0.25">
      <c r="A19" s="322"/>
      <c r="B19" s="323"/>
      <c r="C19" s="323"/>
      <c r="D19" s="324"/>
      <c r="E19" s="363" t="s">
        <v>279</v>
      </c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64"/>
      <c r="AD19" s="364"/>
      <c r="AE19" s="364"/>
      <c r="AF19" s="364"/>
      <c r="AG19" s="364"/>
      <c r="AH19" s="364"/>
      <c r="AI19" s="364"/>
      <c r="AJ19" s="364"/>
      <c r="AK19" s="364"/>
      <c r="AL19" s="364"/>
      <c r="AM19" s="365"/>
      <c r="AN19" s="357"/>
      <c r="AO19" s="358"/>
      <c r="AP19" s="358"/>
      <c r="AQ19" s="358"/>
      <c r="AR19" s="358"/>
      <c r="AS19" s="358"/>
      <c r="AT19" s="358"/>
      <c r="AU19" s="358"/>
      <c r="AV19" s="358"/>
      <c r="AW19" s="358"/>
      <c r="AX19" s="358"/>
      <c r="AY19" s="358"/>
      <c r="AZ19" s="358"/>
      <c r="BA19" s="358"/>
      <c r="BB19" s="358"/>
      <c r="BC19" s="358"/>
      <c r="BD19" s="358"/>
      <c r="BE19" s="358"/>
      <c r="BF19" s="358"/>
      <c r="BG19" s="358"/>
      <c r="BH19" s="358"/>
      <c r="BI19" s="358"/>
      <c r="BJ19" s="358"/>
      <c r="BK19" s="358"/>
      <c r="BL19" s="359"/>
    </row>
    <row r="20" spans="1:64" ht="15" x14ac:dyDescent="0.25">
      <c r="A20" s="322"/>
      <c r="B20" s="323"/>
      <c r="C20" s="323"/>
      <c r="D20" s="324"/>
      <c r="E20" s="363" t="s">
        <v>280</v>
      </c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5"/>
      <c r="AN20" s="357"/>
      <c r="AO20" s="358"/>
      <c r="AP20" s="358"/>
      <c r="AQ20" s="358"/>
      <c r="AR20" s="358"/>
      <c r="AS20" s="358"/>
      <c r="AT20" s="358"/>
      <c r="AU20" s="358"/>
      <c r="AV20" s="358"/>
      <c r="AW20" s="358"/>
      <c r="AX20" s="358"/>
      <c r="AY20" s="358"/>
      <c r="AZ20" s="358"/>
      <c r="BA20" s="358"/>
      <c r="BB20" s="358"/>
      <c r="BC20" s="358"/>
      <c r="BD20" s="358"/>
      <c r="BE20" s="358"/>
      <c r="BF20" s="358"/>
      <c r="BG20" s="358"/>
      <c r="BH20" s="358"/>
      <c r="BI20" s="358"/>
      <c r="BJ20" s="358"/>
      <c r="BK20" s="358"/>
      <c r="BL20" s="359"/>
    </row>
    <row r="21" spans="1:64" ht="15" x14ac:dyDescent="0.25">
      <c r="A21" s="322"/>
      <c r="B21" s="323"/>
      <c r="C21" s="323"/>
      <c r="D21" s="324"/>
      <c r="E21" s="363" t="s">
        <v>281</v>
      </c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5"/>
      <c r="AN21" s="357"/>
      <c r="AO21" s="358"/>
      <c r="AP21" s="358"/>
      <c r="AQ21" s="358"/>
      <c r="AR21" s="358"/>
      <c r="AS21" s="358"/>
      <c r="AT21" s="358"/>
      <c r="AU21" s="358"/>
      <c r="AV21" s="358"/>
      <c r="AW21" s="358"/>
      <c r="AX21" s="358"/>
      <c r="AY21" s="358"/>
      <c r="AZ21" s="358"/>
      <c r="BA21" s="358"/>
      <c r="BB21" s="358"/>
      <c r="BC21" s="358"/>
      <c r="BD21" s="358"/>
      <c r="BE21" s="358"/>
      <c r="BF21" s="358"/>
      <c r="BG21" s="358"/>
      <c r="BH21" s="358"/>
      <c r="BI21" s="358"/>
      <c r="BJ21" s="358"/>
      <c r="BK21" s="358"/>
      <c r="BL21" s="359"/>
    </row>
    <row r="22" spans="1:64" ht="15" x14ac:dyDescent="0.25">
      <c r="A22" s="322"/>
      <c r="B22" s="323"/>
      <c r="C22" s="323"/>
      <c r="D22" s="324"/>
      <c r="E22" s="363" t="s">
        <v>282</v>
      </c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5"/>
      <c r="AN22" s="357"/>
      <c r="AO22" s="358"/>
      <c r="AP22" s="358"/>
      <c r="AQ22" s="358"/>
      <c r="AR22" s="358"/>
      <c r="AS22" s="358"/>
      <c r="AT22" s="358"/>
      <c r="AU22" s="358"/>
      <c r="AV22" s="358"/>
      <c r="AW22" s="358"/>
      <c r="AX22" s="358"/>
      <c r="AY22" s="358"/>
      <c r="AZ22" s="358"/>
      <c r="BA22" s="358"/>
      <c r="BB22" s="358"/>
      <c r="BC22" s="358"/>
      <c r="BD22" s="358"/>
      <c r="BE22" s="358"/>
      <c r="BF22" s="358"/>
      <c r="BG22" s="358"/>
      <c r="BH22" s="358"/>
      <c r="BI22" s="358"/>
      <c r="BJ22" s="358"/>
      <c r="BK22" s="358"/>
      <c r="BL22" s="359"/>
    </row>
    <row r="23" spans="1:64" ht="15" x14ac:dyDescent="0.25">
      <c r="A23" s="325"/>
      <c r="B23" s="326"/>
      <c r="C23" s="326"/>
      <c r="D23" s="327"/>
      <c r="E23" s="366" t="s">
        <v>283</v>
      </c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0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  <c r="BL23" s="362"/>
    </row>
    <row r="24" spans="1:64" ht="15" x14ac:dyDescent="0.25">
      <c r="A24" s="319" t="s">
        <v>284</v>
      </c>
      <c r="B24" s="320"/>
      <c r="C24" s="320"/>
      <c r="D24" s="321"/>
      <c r="E24" s="353" t="s">
        <v>285</v>
      </c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354" t="s">
        <v>430</v>
      </c>
      <c r="AO24" s="355"/>
      <c r="AP24" s="355"/>
      <c r="AQ24" s="355"/>
      <c r="AR24" s="355"/>
      <c r="AS24" s="355"/>
      <c r="AT24" s="355"/>
      <c r="AU24" s="355"/>
      <c r="AV24" s="355"/>
      <c r="AW24" s="355"/>
      <c r="AX24" s="355"/>
      <c r="AY24" s="355"/>
      <c r="AZ24" s="355"/>
      <c r="BA24" s="355"/>
      <c r="BB24" s="355"/>
      <c r="BC24" s="355"/>
      <c r="BD24" s="355"/>
      <c r="BE24" s="355"/>
      <c r="BF24" s="355"/>
      <c r="BG24" s="355"/>
      <c r="BH24" s="355"/>
      <c r="BI24" s="355"/>
      <c r="BJ24" s="355"/>
      <c r="BK24" s="355"/>
      <c r="BL24" s="356"/>
    </row>
    <row r="25" spans="1:64" ht="15" x14ac:dyDescent="0.25">
      <c r="A25" s="322"/>
      <c r="B25" s="323"/>
      <c r="C25" s="323"/>
      <c r="D25" s="324"/>
      <c r="E25" s="363" t="s">
        <v>286</v>
      </c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364"/>
      <c r="AD25" s="364"/>
      <c r="AE25" s="364"/>
      <c r="AF25" s="364"/>
      <c r="AG25" s="364"/>
      <c r="AH25" s="364"/>
      <c r="AI25" s="364"/>
      <c r="AJ25" s="364"/>
      <c r="AK25" s="364"/>
      <c r="AL25" s="364"/>
      <c r="AM25" s="365"/>
      <c r="AN25" s="357"/>
      <c r="AO25" s="358"/>
      <c r="AP25" s="358"/>
      <c r="AQ25" s="358"/>
      <c r="AR25" s="358"/>
      <c r="AS25" s="358"/>
      <c r="AT25" s="358"/>
      <c r="AU25" s="358"/>
      <c r="AV25" s="358"/>
      <c r="AW25" s="358"/>
      <c r="AX25" s="358"/>
      <c r="AY25" s="358"/>
      <c r="AZ25" s="358"/>
      <c r="BA25" s="358"/>
      <c r="BB25" s="358"/>
      <c r="BC25" s="358"/>
      <c r="BD25" s="358"/>
      <c r="BE25" s="358"/>
      <c r="BF25" s="358"/>
      <c r="BG25" s="358"/>
      <c r="BH25" s="358"/>
      <c r="BI25" s="358"/>
      <c r="BJ25" s="358"/>
      <c r="BK25" s="358"/>
      <c r="BL25" s="359"/>
    </row>
    <row r="26" spans="1:64" ht="15" x14ac:dyDescent="0.25">
      <c r="A26" s="322"/>
      <c r="B26" s="323"/>
      <c r="C26" s="323"/>
      <c r="D26" s="324"/>
      <c r="E26" s="363" t="s">
        <v>287</v>
      </c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4"/>
      <c r="AG26" s="364"/>
      <c r="AH26" s="364"/>
      <c r="AI26" s="364"/>
      <c r="AJ26" s="364"/>
      <c r="AK26" s="364"/>
      <c r="AL26" s="364"/>
      <c r="AM26" s="365"/>
      <c r="AN26" s="357"/>
      <c r="AO26" s="358"/>
      <c r="AP26" s="358"/>
      <c r="AQ26" s="358"/>
      <c r="AR26" s="358"/>
      <c r="AS26" s="358"/>
      <c r="AT26" s="358"/>
      <c r="AU26" s="358"/>
      <c r="AV26" s="358"/>
      <c r="AW26" s="358"/>
      <c r="AX26" s="358"/>
      <c r="AY26" s="358"/>
      <c r="AZ26" s="358"/>
      <c r="BA26" s="358"/>
      <c r="BB26" s="358"/>
      <c r="BC26" s="358"/>
      <c r="BD26" s="358"/>
      <c r="BE26" s="358"/>
      <c r="BF26" s="358"/>
      <c r="BG26" s="358"/>
      <c r="BH26" s="358"/>
      <c r="BI26" s="358"/>
      <c r="BJ26" s="358"/>
      <c r="BK26" s="358"/>
      <c r="BL26" s="359"/>
    </row>
    <row r="27" spans="1:64" ht="15" x14ac:dyDescent="0.25">
      <c r="A27" s="322"/>
      <c r="B27" s="323"/>
      <c r="C27" s="323"/>
      <c r="D27" s="324"/>
      <c r="E27" s="363" t="s">
        <v>288</v>
      </c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  <c r="AL27" s="364"/>
      <c r="AM27" s="365"/>
      <c r="AN27" s="357"/>
      <c r="AO27" s="358"/>
      <c r="AP27" s="358"/>
      <c r="AQ27" s="358"/>
      <c r="AR27" s="358"/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  <c r="BC27" s="358"/>
      <c r="BD27" s="358"/>
      <c r="BE27" s="358"/>
      <c r="BF27" s="358"/>
      <c r="BG27" s="358"/>
      <c r="BH27" s="358"/>
      <c r="BI27" s="358"/>
      <c r="BJ27" s="358"/>
      <c r="BK27" s="358"/>
      <c r="BL27" s="359"/>
    </row>
    <row r="28" spans="1:64" ht="15" x14ac:dyDescent="0.25">
      <c r="A28" s="322"/>
      <c r="B28" s="323"/>
      <c r="C28" s="323"/>
      <c r="D28" s="324"/>
      <c r="E28" s="363" t="s">
        <v>289</v>
      </c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64"/>
      <c r="AM28" s="365"/>
      <c r="AN28" s="357"/>
      <c r="AO28" s="358"/>
      <c r="AP28" s="358"/>
      <c r="AQ28" s="358"/>
      <c r="AR28" s="358"/>
      <c r="AS28" s="358"/>
      <c r="AT28" s="358"/>
      <c r="AU28" s="358"/>
      <c r="AV28" s="358"/>
      <c r="AW28" s="358"/>
      <c r="AX28" s="358"/>
      <c r="AY28" s="358"/>
      <c r="AZ28" s="358"/>
      <c r="BA28" s="358"/>
      <c r="BB28" s="358"/>
      <c r="BC28" s="358"/>
      <c r="BD28" s="358"/>
      <c r="BE28" s="358"/>
      <c r="BF28" s="358"/>
      <c r="BG28" s="358"/>
      <c r="BH28" s="358"/>
      <c r="BI28" s="358"/>
      <c r="BJ28" s="358"/>
      <c r="BK28" s="358"/>
      <c r="BL28" s="359"/>
    </row>
    <row r="29" spans="1:64" ht="15" x14ac:dyDescent="0.25">
      <c r="A29" s="322"/>
      <c r="B29" s="323"/>
      <c r="C29" s="323"/>
      <c r="D29" s="324"/>
      <c r="E29" s="363" t="s">
        <v>290</v>
      </c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4"/>
      <c r="AJ29" s="364"/>
      <c r="AK29" s="364"/>
      <c r="AL29" s="364"/>
      <c r="AM29" s="365"/>
      <c r="AN29" s="357"/>
      <c r="AO29" s="358"/>
      <c r="AP29" s="358"/>
      <c r="AQ29" s="358"/>
      <c r="AR29" s="358"/>
      <c r="AS29" s="358"/>
      <c r="AT29" s="358"/>
      <c r="AU29" s="358"/>
      <c r="AV29" s="358"/>
      <c r="AW29" s="358"/>
      <c r="AX29" s="358"/>
      <c r="AY29" s="358"/>
      <c r="AZ29" s="358"/>
      <c r="BA29" s="358"/>
      <c r="BB29" s="358"/>
      <c r="BC29" s="358"/>
      <c r="BD29" s="358"/>
      <c r="BE29" s="358"/>
      <c r="BF29" s="358"/>
      <c r="BG29" s="358"/>
      <c r="BH29" s="358"/>
      <c r="BI29" s="358"/>
      <c r="BJ29" s="358"/>
      <c r="BK29" s="358"/>
      <c r="BL29" s="359"/>
    </row>
    <row r="30" spans="1:64" ht="15" x14ac:dyDescent="0.25">
      <c r="A30" s="322"/>
      <c r="B30" s="323"/>
      <c r="C30" s="323"/>
      <c r="D30" s="324"/>
      <c r="E30" s="363" t="s">
        <v>291</v>
      </c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4"/>
      <c r="AK30" s="364"/>
      <c r="AL30" s="364"/>
      <c r="AM30" s="365"/>
      <c r="AN30" s="357"/>
      <c r="AO30" s="358"/>
      <c r="AP30" s="358"/>
      <c r="AQ30" s="358"/>
      <c r="AR30" s="358"/>
      <c r="AS30" s="358"/>
      <c r="AT30" s="358"/>
      <c r="AU30" s="358"/>
      <c r="AV30" s="358"/>
      <c r="AW30" s="358"/>
      <c r="AX30" s="358"/>
      <c r="AY30" s="358"/>
      <c r="AZ30" s="358"/>
      <c r="BA30" s="358"/>
      <c r="BB30" s="358"/>
      <c r="BC30" s="358"/>
      <c r="BD30" s="358"/>
      <c r="BE30" s="358"/>
      <c r="BF30" s="358"/>
      <c r="BG30" s="358"/>
      <c r="BH30" s="358"/>
      <c r="BI30" s="358"/>
      <c r="BJ30" s="358"/>
      <c r="BK30" s="358"/>
      <c r="BL30" s="359"/>
    </row>
    <row r="31" spans="1:64" ht="15" x14ac:dyDescent="0.25">
      <c r="A31" s="325"/>
      <c r="B31" s="326"/>
      <c r="C31" s="326"/>
      <c r="D31" s="327"/>
      <c r="E31" s="366" t="s">
        <v>292</v>
      </c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0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  <c r="BF31" s="361"/>
      <c r="BG31" s="361"/>
      <c r="BH31" s="361"/>
      <c r="BI31" s="361"/>
      <c r="BJ31" s="361"/>
      <c r="BK31" s="361"/>
      <c r="BL31" s="362"/>
    </row>
    <row r="32" spans="1:64" ht="15" x14ac:dyDescent="0.25">
      <c r="A32" s="319" t="s">
        <v>224</v>
      </c>
      <c r="B32" s="320"/>
      <c r="C32" s="320"/>
      <c r="D32" s="321"/>
      <c r="E32" s="328" t="s">
        <v>293</v>
      </c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44" t="s">
        <v>430</v>
      </c>
      <c r="AO32" s="345"/>
      <c r="AP32" s="345"/>
      <c r="AQ32" s="345"/>
      <c r="AR32" s="345"/>
      <c r="AS32" s="345"/>
      <c r="AT32" s="345"/>
      <c r="AU32" s="345"/>
      <c r="AV32" s="345"/>
      <c r="AW32" s="345"/>
      <c r="AX32" s="345"/>
      <c r="AY32" s="345"/>
      <c r="AZ32" s="345"/>
      <c r="BA32" s="345"/>
      <c r="BB32" s="345"/>
      <c r="BC32" s="345"/>
      <c r="BD32" s="345"/>
      <c r="BE32" s="345"/>
      <c r="BF32" s="345"/>
      <c r="BG32" s="345"/>
      <c r="BH32" s="345"/>
      <c r="BI32" s="345"/>
      <c r="BJ32" s="345"/>
      <c r="BK32" s="345"/>
      <c r="BL32" s="346"/>
    </row>
    <row r="33" spans="1:64" ht="15" x14ac:dyDescent="0.25">
      <c r="A33" s="322"/>
      <c r="B33" s="323"/>
      <c r="C33" s="323"/>
      <c r="D33" s="324"/>
      <c r="E33" s="313" t="s">
        <v>294</v>
      </c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338"/>
      <c r="AM33" s="339"/>
      <c r="AN33" s="347"/>
      <c r="AO33" s="348"/>
      <c r="AP33" s="348"/>
      <c r="AQ33" s="348"/>
      <c r="AR33" s="348"/>
      <c r="AS33" s="348"/>
      <c r="AT33" s="348"/>
      <c r="AU33" s="348"/>
      <c r="AV33" s="348"/>
      <c r="AW33" s="348"/>
      <c r="AX33" s="348"/>
      <c r="AY33" s="348"/>
      <c r="AZ33" s="348"/>
      <c r="BA33" s="348"/>
      <c r="BB33" s="348"/>
      <c r="BC33" s="348"/>
      <c r="BD33" s="348"/>
      <c r="BE33" s="348"/>
      <c r="BF33" s="348"/>
      <c r="BG33" s="348"/>
      <c r="BH33" s="348"/>
      <c r="BI33" s="348"/>
      <c r="BJ33" s="348"/>
      <c r="BK33" s="348"/>
      <c r="BL33" s="349"/>
    </row>
    <row r="34" spans="1:64" ht="15" x14ac:dyDescent="0.25">
      <c r="A34" s="325"/>
      <c r="B34" s="326"/>
      <c r="C34" s="326"/>
      <c r="D34" s="327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50"/>
      <c r="AO34" s="351"/>
      <c r="AP34" s="351"/>
      <c r="AQ34" s="351"/>
      <c r="AR34" s="351"/>
      <c r="AS34" s="351"/>
      <c r="AT34" s="351"/>
      <c r="AU34" s="351"/>
      <c r="AV34" s="351"/>
      <c r="AW34" s="351"/>
      <c r="AX34" s="351"/>
      <c r="AY34" s="351"/>
      <c r="AZ34" s="351"/>
      <c r="BA34" s="351"/>
      <c r="BB34" s="351"/>
      <c r="BC34" s="351"/>
      <c r="BD34" s="351"/>
      <c r="BE34" s="351"/>
      <c r="BF34" s="351"/>
      <c r="BG34" s="351"/>
      <c r="BH34" s="351"/>
      <c r="BI34" s="351"/>
      <c r="BJ34" s="351"/>
      <c r="BK34" s="351"/>
      <c r="BL34" s="352"/>
    </row>
    <row r="35" spans="1:64" ht="15" x14ac:dyDescent="0.25">
      <c r="A35" s="319" t="s">
        <v>225</v>
      </c>
      <c r="B35" s="320"/>
      <c r="C35" s="320"/>
      <c r="D35" s="321"/>
      <c r="E35" s="341" t="s">
        <v>295</v>
      </c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3"/>
      <c r="AN35" s="329">
        <v>32.620924573973497</v>
      </c>
      <c r="AO35" s="330"/>
      <c r="AP35" s="330"/>
      <c r="AQ35" s="330"/>
      <c r="AR35" s="330"/>
      <c r="AS35" s="330"/>
      <c r="AT35" s="330"/>
      <c r="AU35" s="330"/>
      <c r="AV35" s="330"/>
      <c r="AW35" s="330"/>
      <c r="AX35" s="330"/>
      <c r="AY35" s="330"/>
      <c r="AZ35" s="330"/>
      <c r="BA35" s="330"/>
      <c r="BB35" s="330"/>
      <c r="BC35" s="330"/>
      <c r="BD35" s="330"/>
      <c r="BE35" s="330"/>
      <c r="BF35" s="330"/>
      <c r="BG35" s="330"/>
      <c r="BH35" s="330"/>
      <c r="BI35" s="330"/>
      <c r="BJ35" s="330"/>
      <c r="BK35" s="330"/>
      <c r="BL35" s="331"/>
    </row>
    <row r="36" spans="1:64" ht="16.5" x14ac:dyDescent="0.3">
      <c r="A36" s="322"/>
      <c r="B36" s="323"/>
      <c r="C36" s="323"/>
      <c r="D36" s="324"/>
      <c r="E36" s="313" t="s">
        <v>296</v>
      </c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315"/>
      <c r="AN36" s="332"/>
      <c r="AO36" s="333"/>
      <c r="AP36" s="333"/>
      <c r="AQ36" s="333"/>
      <c r="AR36" s="333"/>
      <c r="AS36" s="333"/>
      <c r="AT36" s="333"/>
      <c r="AU36" s="333"/>
      <c r="AV36" s="333"/>
      <c r="AW36" s="333"/>
      <c r="AX36" s="333"/>
      <c r="AY36" s="333"/>
      <c r="AZ36" s="333"/>
      <c r="BA36" s="333"/>
      <c r="BB36" s="333"/>
      <c r="BC36" s="333"/>
      <c r="BD36" s="333"/>
      <c r="BE36" s="333"/>
      <c r="BF36" s="333"/>
      <c r="BG36" s="333"/>
      <c r="BH36" s="333"/>
      <c r="BI36" s="333"/>
      <c r="BJ36" s="333"/>
      <c r="BK36" s="333"/>
      <c r="BL36" s="334"/>
    </row>
    <row r="37" spans="1:64" ht="15" x14ac:dyDescent="0.25">
      <c r="A37" s="322"/>
      <c r="B37" s="323"/>
      <c r="C37" s="323"/>
      <c r="D37" s="324"/>
      <c r="E37" s="313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5"/>
      <c r="AN37" s="332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  <c r="BC37" s="333"/>
      <c r="BD37" s="333"/>
      <c r="BE37" s="333"/>
      <c r="BF37" s="333"/>
      <c r="BG37" s="333"/>
      <c r="BH37" s="333"/>
      <c r="BI37" s="333"/>
      <c r="BJ37" s="333"/>
      <c r="BK37" s="333"/>
      <c r="BL37" s="334"/>
    </row>
    <row r="38" spans="1:64" ht="15" x14ac:dyDescent="0.25">
      <c r="A38" s="322"/>
      <c r="B38" s="323"/>
      <c r="C38" s="323"/>
      <c r="D38" s="324"/>
      <c r="E38" s="313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5"/>
      <c r="AN38" s="332"/>
      <c r="AO38" s="333"/>
      <c r="AP38" s="333"/>
      <c r="AQ38" s="333"/>
      <c r="AR38" s="333"/>
      <c r="AS38" s="333"/>
      <c r="AT38" s="333"/>
      <c r="AU38" s="333"/>
      <c r="AV38" s="333"/>
      <c r="AW38" s="333"/>
      <c r="AX38" s="333"/>
      <c r="AY38" s="333"/>
      <c r="AZ38" s="333"/>
      <c r="BA38" s="333"/>
      <c r="BB38" s="333"/>
      <c r="BC38" s="333"/>
      <c r="BD38" s="333"/>
      <c r="BE38" s="333"/>
      <c r="BF38" s="333"/>
      <c r="BG38" s="333"/>
      <c r="BH38" s="333"/>
      <c r="BI38" s="333"/>
      <c r="BJ38" s="333"/>
      <c r="BK38" s="333"/>
      <c r="BL38" s="334"/>
    </row>
    <row r="39" spans="1:64" ht="15" x14ac:dyDescent="0.25">
      <c r="A39" s="325"/>
      <c r="B39" s="326"/>
      <c r="C39" s="326"/>
      <c r="D39" s="327"/>
      <c r="E39" s="316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8"/>
      <c r="AN39" s="335"/>
      <c r="AO39" s="336"/>
      <c r="AP39" s="336"/>
      <c r="AQ39" s="336"/>
      <c r="AR39" s="336"/>
      <c r="AS39" s="336"/>
      <c r="AT39" s="336"/>
      <c r="AU39" s="336"/>
      <c r="AV39" s="336"/>
      <c r="AW39" s="336"/>
      <c r="AX39" s="336"/>
      <c r="AY39" s="336"/>
      <c r="AZ39" s="336"/>
      <c r="BA39" s="336"/>
      <c r="BB39" s="336"/>
      <c r="BC39" s="336"/>
      <c r="BD39" s="336"/>
      <c r="BE39" s="336"/>
      <c r="BF39" s="336"/>
      <c r="BG39" s="336"/>
      <c r="BH39" s="336"/>
      <c r="BI39" s="336"/>
      <c r="BJ39" s="336"/>
      <c r="BK39" s="336"/>
      <c r="BL39" s="337"/>
    </row>
    <row r="40" spans="1:64" ht="15" x14ac:dyDescent="0.25">
      <c r="A40" s="319" t="s">
        <v>226</v>
      </c>
      <c r="B40" s="320"/>
      <c r="C40" s="320"/>
      <c r="D40" s="321"/>
      <c r="E40" s="328" t="s">
        <v>297</v>
      </c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  <c r="AN40" s="329">
        <v>8.7810218978102199</v>
      </c>
      <c r="AO40" s="330"/>
      <c r="AP40" s="330"/>
      <c r="AQ40" s="330"/>
      <c r="AR40" s="330"/>
      <c r="AS40" s="330"/>
      <c r="AT40" s="330"/>
      <c r="AU40" s="330"/>
      <c r="AV40" s="330"/>
      <c r="AW40" s="330"/>
      <c r="AX40" s="330"/>
      <c r="AY40" s="330"/>
      <c r="AZ40" s="330"/>
      <c r="BA40" s="330"/>
      <c r="BB40" s="330"/>
      <c r="BC40" s="330"/>
      <c r="BD40" s="330"/>
      <c r="BE40" s="330"/>
      <c r="BF40" s="330"/>
      <c r="BG40" s="330"/>
      <c r="BH40" s="330"/>
      <c r="BI40" s="330"/>
      <c r="BJ40" s="330"/>
      <c r="BK40" s="330"/>
      <c r="BL40" s="331"/>
    </row>
    <row r="41" spans="1:64" ht="16.5" x14ac:dyDescent="0.3">
      <c r="A41" s="322"/>
      <c r="B41" s="323"/>
      <c r="C41" s="323"/>
      <c r="D41" s="324"/>
      <c r="E41" s="313" t="s">
        <v>298</v>
      </c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8"/>
      <c r="AK41" s="338"/>
      <c r="AL41" s="338"/>
      <c r="AM41" s="339"/>
      <c r="AN41" s="332"/>
      <c r="AO41" s="333"/>
      <c r="AP41" s="333"/>
      <c r="AQ41" s="333"/>
      <c r="AR41" s="333"/>
      <c r="AS41" s="333"/>
      <c r="AT41" s="333"/>
      <c r="AU41" s="333"/>
      <c r="AV41" s="333"/>
      <c r="AW41" s="333"/>
      <c r="AX41" s="333"/>
      <c r="AY41" s="333"/>
      <c r="AZ41" s="333"/>
      <c r="BA41" s="333"/>
      <c r="BB41" s="333"/>
      <c r="BC41" s="333"/>
      <c r="BD41" s="333"/>
      <c r="BE41" s="333"/>
      <c r="BF41" s="333"/>
      <c r="BG41" s="333"/>
      <c r="BH41" s="333"/>
      <c r="BI41" s="333"/>
      <c r="BJ41" s="333"/>
      <c r="BK41" s="333"/>
      <c r="BL41" s="334"/>
    </row>
    <row r="42" spans="1:64" ht="15" x14ac:dyDescent="0.25">
      <c r="A42" s="322"/>
      <c r="B42" s="323"/>
      <c r="C42" s="323"/>
      <c r="D42" s="324"/>
      <c r="E42" s="313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9"/>
      <c r="AN42" s="332"/>
      <c r="AO42" s="333"/>
      <c r="AP42" s="333"/>
      <c r="AQ42" s="333"/>
      <c r="AR42" s="333"/>
      <c r="AS42" s="333"/>
      <c r="AT42" s="333"/>
      <c r="AU42" s="333"/>
      <c r="AV42" s="333"/>
      <c r="AW42" s="333"/>
      <c r="AX42" s="333"/>
      <c r="AY42" s="333"/>
      <c r="AZ42" s="333"/>
      <c r="BA42" s="333"/>
      <c r="BB42" s="333"/>
      <c r="BC42" s="333"/>
      <c r="BD42" s="333"/>
      <c r="BE42" s="333"/>
      <c r="BF42" s="333"/>
      <c r="BG42" s="333"/>
      <c r="BH42" s="333"/>
      <c r="BI42" s="333"/>
      <c r="BJ42" s="333"/>
      <c r="BK42" s="333"/>
      <c r="BL42" s="334"/>
    </row>
    <row r="43" spans="1:64" ht="15" x14ac:dyDescent="0.25">
      <c r="A43" s="322"/>
      <c r="B43" s="323"/>
      <c r="C43" s="323"/>
      <c r="D43" s="324"/>
      <c r="E43" s="313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38"/>
      <c r="AG43" s="338"/>
      <c r="AH43" s="338"/>
      <c r="AI43" s="338"/>
      <c r="AJ43" s="338"/>
      <c r="AK43" s="338"/>
      <c r="AL43" s="338"/>
      <c r="AM43" s="339"/>
      <c r="AN43" s="332"/>
      <c r="AO43" s="333"/>
      <c r="AP43" s="333"/>
      <c r="AQ43" s="333"/>
      <c r="AR43" s="333"/>
      <c r="AS43" s="333"/>
      <c r="AT43" s="333"/>
      <c r="AU43" s="333"/>
      <c r="AV43" s="333"/>
      <c r="AW43" s="333"/>
      <c r="AX43" s="333"/>
      <c r="AY43" s="333"/>
      <c r="AZ43" s="333"/>
      <c r="BA43" s="333"/>
      <c r="BB43" s="333"/>
      <c r="BC43" s="333"/>
      <c r="BD43" s="333"/>
      <c r="BE43" s="333"/>
      <c r="BF43" s="333"/>
      <c r="BG43" s="333"/>
      <c r="BH43" s="333"/>
      <c r="BI43" s="333"/>
      <c r="BJ43" s="333"/>
      <c r="BK43" s="333"/>
      <c r="BL43" s="334"/>
    </row>
    <row r="44" spans="1:64" ht="15" x14ac:dyDescent="0.25">
      <c r="A44" s="325"/>
      <c r="B44" s="326"/>
      <c r="C44" s="326"/>
      <c r="D44" s="327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35"/>
      <c r="AO44" s="336"/>
      <c r="AP44" s="336"/>
      <c r="AQ44" s="336"/>
      <c r="AR44" s="336"/>
      <c r="AS44" s="336"/>
      <c r="AT44" s="336"/>
      <c r="AU44" s="336"/>
      <c r="AV44" s="336"/>
      <c r="AW44" s="336"/>
      <c r="AX44" s="336"/>
      <c r="AY44" s="336"/>
      <c r="AZ44" s="336"/>
      <c r="BA44" s="336"/>
      <c r="BB44" s="336"/>
      <c r="BC44" s="336"/>
      <c r="BD44" s="336"/>
      <c r="BE44" s="336"/>
      <c r="BF44" s="336"/>
      <c r="BG44" s="336"/>
      <c r="BH44" s="336"/>
      <c r="BI44" s="336"/>
      <c r="BJ44" s="336"/>
      <c r="BK44" s="336"/>
      <c r="BL44" s="337"/>
    </row>
    <row r="48" spans="1:64" ht="15" x14ac:dyDescent="0.25">
      <c r="A48" s="135" t="str">
        <f>'Форма 1.1'!L30</f>
        <v>Директор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 t="str">
        <f>'Форма 1.1'!BX30</f>
        <v>А.В. Меньшаков</v>
      </c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</row>
    <row r="49" spans="1:64" x14ac:dyDescent="0.2">
      <c r="A49" s="312" t="s">
        <v>212</v>
      </c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 t="s">
        <v>213</v>
      </c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/>
      <c r="AO49" s="312"/>
      <c r="AP49" s="312"/>
      <c r="AQ49" s="312"/>
      <c r="AR49" s="312"/>
      <c r="AS49" s="312" t="s">
        <v>214</v>
      </c>
      <c r="AT49" s="312"/>
      <c r="AU49" s="312"/>
      <c r="AV49" s="312"/>
      <c r="AW49" s="312"/>
      <c r="AX49" s="312"/>
      <c r="AY49" s="312"/>
      <c r="AZ49" s="312"/>
      <c r="BA49" s="312"/>
      <c r="BB49" s="312"/>
      <c r="BC49" s="312"/>
      <c r="BD49" s="312"/>
      <c r="BE49" s="312"/>
      <c r="BF49" s="312"/>
      <c r="BG49" s="312"/>
      <c r="BH49" s="312"/>
      <c r="BI49" s="312"/>
      <c r="BJ49" s="312"/>
      <c r="BK49" s="312"/>
      <c r="BL49" s="312"/>
    </row>
  </sheetData>
  <mergeCells count="57">
    <mergeCell ref="A11:BL11"/>
    <mergeCell ref="A5:BL5"/>
    <mergeCell ref="A6:BL6"/>
    <mergeCell ref="A7:BL7"/>
    <mergeCell ref="A8:BL8"/>
    <mergeCell ref="A10:BL10"/>
    <mergeCell ref="A14:D14"/>
    <mergeCell ref="E14:AM14"/>
    <mergeCell ref="AN14:BL14"/>
    <mergeCell ref="A15:D15"/>
    <mergeCell ref="E15:AM15"/>
    <mergeCell ref="AN15:BL15"/>
    <mergeCell ref="A16:D23"/>
    <mergeCell ref="E16:AM16"/>
    <mergeCell ref="AN16:BL23"/>
    <mergeCell ref="E17:AM17"/>
    <mergeCell ref="E18:AM18"/>
    <mergeCell ref="E19:AM19"/>
    <mergeCell ref="E20:AM20"/>
    <mergeCell ref="E21:AM21"/>
    <mergeCell ref="E22:AM22"/>
    <mergeCell ref="E23:AM23"/>
    <mergeCell ref="A24:D31"/>
    <mergeCell ref="E24:AM24"/>
    <mergeCell ref="AN24:BL31"/>
    <mergeCell ref="E25:AM25"/>
    <mergeCell ref="E26:AM26"/>
    <mergeCell ref="E27:AM27"/>
    <mergeCell ref="E28:AM28"/>
    <mergeCell ref="E29:AM29"/>
    <mergeCell ref="E30:AM30"/>
    <mergeCell ref="E31:AM31"/>
    <mergeCell ref="A32:D34"/>
    <mergeCell ref="E32:AM32"/>
    <mergeCell ref="AN32:BL34"/>
    <mergeCell ref="E33:AM33"/>
    <mergeCell ref="E34:AM34"/>
    <mergeCell ref="E38:AM38"/>
    <mergeCell ref="E39:AM39"/>
    <mergeCell ref="A40:D44"/>
    <mergeCell ref="E40:AM40"/>
    <mergeCell ref="AN40:BL44"/>
    <mergeCell ref="E41:AM41"/>
    <mergeCell ref="E42:AM42"/>
    <mergeCell ref="E43:AM43"/>
    <mergeCell ref="E44:AM44"/>
    <mergeCell ref="A35:D39"/>
    <mergeCell ref="E35:AM35"/>
    <mergeCell ref="AN35:BL39"/>
    <mergeCell ref="E36:AM36"/>
    <mergeCell ref="E37:AM37"/>
    <mergeCell ref="A48:V48"/>
    <mergeCell ref="W48:AR48"/>
    <mergeCell ref="AS48:BL48"/>
    <mergeCell ref="A49:V49"/>
    <mergeCell ref="W49:AR49"/>
    <mergeCell ref="AS49:BL49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4"/>
  <sheetViews>
    <sheetView view="pageBreakPreview" zoomScale="130" zoomScaleNormal="100" zoomScaleSheetLayoutView="130" workbookViewId="0">
      <selection activeCell="CV7" sqref="CV7:DW10"/>
    </sheetView>
  </sheetViews>
  <sheetFormatPr defaultColWidth="0.85546875" defaultRowHeight="15" x14ac:dyDescent="0.25"/>
  <cols>
    <col min="1" max="133" width="0.85546875" style="9"/>
    <col min="134" max="134" width="12.28515625" style="9" customWidth="1"/>
    <col min="135" max="16384" width="0.85546875" style="9"/>
  </cols>
  <sheetData>
    <row r="1" spans="1:133" s="2" customFormat="1" x14ac:dyDescent="0.25">
      <c r="DX1" s="6"/>
    </row>
    <row r="2" spans="1:133" s="2" customFormat="1" x14ac:dyDescent="0.25">
      <c r="DX2" s="6"/>
    </row>
    <row r="3" spans="1:133" s="4" customFormat="1" ht="15.75" x14ac:dyDescent="0.25">
      <c r="A3" s="111" t="s">
        <v>20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</row>
    <row r="4" spans="1:133" s="2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AA4" s="135" t="s">
        <v>197</v>
      </c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</row>
    <row r="5" spans="1:133" s="1" customFormat="1" ht="12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AA5" s="136" t="s">
        <v>21</v>
      </c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</row>
    <row r="6" spans="1:133" s="2" customFormat="1" ht="13.5" customHeight="1" x14ac:dyDescent="0.25"/>
    <row r="7" spans="1:133" s="2" customFormat="1" x14ac:dyDescent="0.25">
      <c r="A7" s="11"/>
      <c r="B7" s="12" t="s">
        <v>22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37" t="s">
        <v>268</v>
      </c>
      <c r="AO7" s="137"/>
      <c r="AP7" s="137"/>
      <c r="AQ7" s="137"/>
      <c r="AR7" s="137"/>
      <c r="AS7" s="137"/>
      <c r="AT7" s="137"/>
      <c r="AU7" s="137"/>
      <c r="AV7" s="12" t="s">
        <v>23</v>
      </c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3"/>
      <c r="CU7" s="14"/>
      <c r="CV7" s="123">
        <v>734</v>
      </c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5"/>
    </row>
    <row r="8" spans="1:133" s="2" customFormat="1" x14ac:dyDescent="0.25">
      <c r="A8" s="16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17"/>
      <c r="CU8" s="18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9"/>
    </row>
    <row r="9" spans="1:133" s="2" customFormat="1" ht="16.5" x14ac:dyDescent="0.25">
      <c r="A9" s="20"/>
      <c r="B9" s="21" t="s">
        <v>24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3"/>
      <c r="CU9" s="20"/>
      <c r="CV9" s="138">
        <v>23.100000000384171</v>
      </c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23"/>
    </row>
    <row r="10" spans="1:133" s="2" customFormat="1" ht="16.5" x14ac:dyDescent="0.25">
      <c r="A10" s="20"/>
      <c r="B10" s="21" t="s">
        <v>25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3"/>
      <c r="CU10" s="20"/>
      <c r="CV10" s="140">
        <v>3.147138964629996E-2</v>
      </c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23"/>
      <c r="EC10" s="2">
        <v>8.2658761828753854E-2</v>
      </c>
    </row>
    <row r="12" spans="1:133" x14ac:dyDescent="0.25">
      <c r="A12" s="135" t="str">
        <f>'Форма 1.1'!L30</f>
        <v>Директор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D12" s="135" t="str">
        <f>'Форма 1.1'!BX30</f>
        <v>А.В. Меньшаков</v>
      </c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</row>
    <row r="13" spans="1:133" x14ac:dyDescent="0.25">
      <c r="A13" s="134" t="s">
        <v>16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D13" s="134" t="s">
        <v>17</v>
      </c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C13" s="134" t="s">
        <v>18</v>
      </c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</row>
    <row r="14" spans="1:133" ht="3" customHeight="1" x14ac:dyDescent="0.25"/>
  </sheetData>
  <mergeCells count="13">
    <mergeCell ref="A13:BB13"/>
    <mergeCell ref="BD13:DA13"/>
    <mergeCell ref="DC13:DX13"/>
    <mergeCell ref="CV9:DW9"/>
    <mergeCell ref="CV10:DW10"/>
    <mergeCell ref="A12:BB12"/>
    <mergeCell ref="BD12:DA12"/>
    <mergeCell ref="DC12:DX12"/>
    <mergeCell ref="A3:DX3"/>
    <mergeCell ref="AA4:CX4"/>
    <mergeCell ref="AA5:CX5"/>
    <mergeCell ref="AN7:AU7"/>
    <mergeCell ref="CV7:DW8"/>
  </mergeCells>
  <pageMargins left="1.5748031496062993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20"/>
  <sheetViews>
    <sheetView tabSelected="1" view="pageBreakPreview" topLeftCell="A5" zoomScaleNormal="100" zoomScaleSheetLayoutView="100" workbookViewId="0">
      <selection activeCell="CX10" sqref="CX10:DL10"/>
    </sheetView>
  </sheetViews>
  <sheetFormatPr defaultColWidth="0.85546875" defaultRowHeight="15" x14ac:dyDescent="0.25"/>
  <cols>
    <col min="1" max="146" width="0.85546875" style="9"/>
    <col min="147" max="147" width="0.85546875" style="9" customWidth="1"/>
    <col min="148" max="16384" width="0.85546875" style="9"/>
  </cols>
  <sheetData>
    <row r="1" spans="1:161" s="2" customFormat="1" ht="14.25" customHeight="1" x14ac:dyDescent="0.25"/>
    <row r="2" spans="1:161" s="4" customFormat="1" ht="65.25" customHeight="1" x14ac:dyDescent="0.25">
      <c r="A2" s="141" t="s">
        <v>198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</row>
    <row r="3" spans="1:161" s="2" customFormat="1" ht="6" customHeight="1" x14ac:dyDescent="0.25">
      <c r="CP3" s="65"/>
    </row>
    <row r="4" spans="1:161" s="27" customFormat="1" ht="16.5" customHeight="1" x14ac:dyDescent="0.25">
      <c r="K4" s="142" t="s">
        <v>197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37"/>
    </row>
    <row r="5" spans="1:161" s="28" customFormat="1" ht="13.5" customHeight="1" x14ac:dyDescent="0.2">
      <c r="K5" s="143" t="s">
        <v>21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38"/>
    </row>
    <row r="6" spans="1:161" s="2" customFormat="1" ht="13.5" customHeight="1" x14ac:dyDescent="0.25">
      <c r="FE6" s="6"/>
    </row>
    <row r="7" spans="1:161" s="2" customFormat="1" ht="45.75" customHeight="1" x14ac:dyDescent="0.25">
      <c r="A7" s="115" t="s">
        <v>176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7"/>
      <c r="AB7" s="115" t="s">
        <v>199</v>
      </c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7"/>
      <c r="BF7" s="139" t="s">
        <v>200</v>
      </c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44"/>
      <c r="CI7" s="145" t="s">
        <v>201</v>
      </c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44"/>
    </row>
    <row r="8" spans="1:161" s="2" customFormat="1" ht="20.25" customHeight="1" x14ac:dyDescent="0.25">
      <c r="A8" s="11"/>
      <c r="B8" s="146" t="s">
        <v>25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7"/>
      <c r="AB8" s="66"/>
      <c r="AC8" s="152" t="s">
        <v>263</v>
      </c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3"/>
      <c r="BF8" s="66"/>
      <c r="BG8" s="152" t="s">
        <v>264</v>
      </c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3"/>
      <c r="CI8" s="11"/>
      <c r="CJ8" s="12"/>
      <c r="CK8" s="137" t="s">
        <v>268</v>
      </c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2"/>
      <c r="CW8" s="13"/>
      <c r="CX8" s="11"/>
      <c r="CY8" s="12"/>
      <c r="CZ8" s="137" t="s">
        <v>269</v>
      </c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2"/>
      <c r="DL8" s="13"/>
      <c r="DM8" s="11"/>
      <c r="DN8" s="12"/>
      <c r="DO8" s="137" t="s">
        <v>431</v>
      </c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2"/>
      <c r="EA8" s="13"/>
      <c r="EB8" s="11"/>
      <c r="EC8" s="12"/>
      <c r="ED8" s="137" t="s">
        <v>432</v>
      </c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2"/>
      <c r="EP8" s="13"/>
      <c r="EQ8" s="11"/>
      <c r="ER8" s="12"/>
      <c r="ES8" s="137" t="s">
        <v>433</v>
      </c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2"/>
      <c r="FE8" s="13"/>
    </row>
    <row r="9" spans="1:161" s="2" customFormat="1" ht="53.25" customHeight="1" x14ac:dyDescent="0.25">
      <c r="A9" s="67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9"/>
      <c r="AB9" s="68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5"/>
      <c r="BF9" s="68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5"/>
      <c r="CI9" s="69"/>
      <c r="CJ9" s="70"/>
      <c r="CK9" s="70"/>
      <c r="CL9" s="71"/>
      <c r="CM9" s="71"/>
      <c r="CN9" s="71"/>
      <c r="CO9" s="71"/>
      <c r="CP9" s="72" t="s">
        <v>26</v>
      </c>
      <c r="CQ9" s="70"/>
      <c r="CR9" s="70"/>
      <c r="CS9" s="70"/>
      <c r="CT9" s="70"/>
      <c r="CU9" s="70"/>
      <c r="CV9" s="70"/>
      <c r="CW9" s="73"/>
      <c r="CX9" s="69"/>
      <c r="CY9" s="70"/>
      <c r="CZ9" s="70"/>
      <c r="DA9" s="71"/>
      <c r="DB9" s="71"/>
      <c r="DC9" s="71"/>
      <c r="DD9" s="71"/>
      <c r="DE9" s="72" t="s">
        <v>26</v>
      </c>
      <c r="DF9" s="70"/>
      <c r="DG9" s="70"/>
      <c r="DH9" s="70"/>
      <c r="DI9" s="70"/>
      <c r="DJ9" s="70"/>
      <c r="DK9" s="70"/>
      <c r="DL9" s="73"/>
      <c r="DM9" s="69"/>
      <c r="DN9" s="70"/>
      <c r="DO9" s="70"/>
      <c r="DP9" s="71"/>
      <c r="DQ9" s="71"/>
      <c r="DR9" s="71"/>
      <c r="DS9" s="71"/>
      <c r="DT9" s="72" t="s">
        <v>26</v>
      </c>
      <c r="DU9" s="70"/>
      <c r="DV9" s="70"/>
      <c r="DW9" s="70"/>
      <c r="DX9" s="70"/>
      <c r="DY9" s="70"/>
      <c r="DZ9" s="70"/>
      <c r="EA9" s="73"/>
      <c r="EB9" s="69"/>
      <c r="EC9" s="70"/>
      <c r="ED9" s="70"/>
      <c r="EE9" s="71"/>
      <c r="EF9" s="71"/>
      <c r="EG9" s="71"/>
      <c r="EH9" s="71"/>
      <c r="EI9" s="72" t="s">
        <v>26</v>
      </c>
      <c r="EJ9" s="70"/>
      <c r="EK9" s="70"/>
      <c r="EL9" s="70"/>
      <c r="EM9" s="70"/>
      <c r="EN9" s="70"/>
      <c r="EO9" s="70"/>
      <c r="EP9" s="73"/>
      <c r="EQ9" s="69"/>
      <c r="ER9" s="70"/>
      <c r="ES9" s="70"/>
      <c r="ET9" s="71"/>
      <c r="EU9" s="71"/>
      <c r="EV9" s="71"/>
      <c r="EW9" s="71"/>
      <c r="EX9" s="72" t="s">
        <v>26</v>
      </c>
      <c r="EY9" s="70"/>
      <c r="EZ9" s="70"/>
      <c r="FA9" s="70"/>
      <c r="FB9" s="70"/>
      <c r="FC9" s="70"/>
      <c r="FD9" s="70"/>
      <c r="FE9" s="73"/>
    </row>
    <row r="10" spans="1:161" s="2" customFormat="1" ht="159.75" customHeight="1" x14ac:dyDescent="0.25">
      <c r="A10" s="16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1"/>
      <c r="AB10" s="68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5"/>
      <c r="BF10" s="68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5"/>
      <c r="CI10" s="157">
        <v>2.9600000000000001E-2</v>
      </c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58"/>
      <c r="CX10" s="157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58"/>
      <c r="DM10" s="157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58"/>
      <c r="EB10" s="157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58"/>
      <c r="EQ10" s="157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58"/>
    </row>
    <row r="11" spans="1:161" s="2" customFormat="1" ht="16.5" customHeight="1" x14ac:dyDescent="0.25">
      <c r="A11" s="11"/>
      <c r="B11" s="146" t="s">
        <v>202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7"/>
      <c r="AB11" s="159" t="s">
        <v>434</v>
      </c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1"/>
      <c r="BF11" s="159" t="s">
        <v>435</v>
      </c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1"/>
      <c r="CI11" s="11"/>
      <c r="CJ11" s="12"/>
      <c r="CK11" s="137" t="str">
        <f>CK8</f>
        <v>2015</v>
      </c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2"/>
      <c r="CW11" s="13"/>
      <c r="CX11" s="11"/>
      <c r="CY11" s="12"/>
      <c r="CZ11" s="137" t="str">
        <f>CZ8</f>
        <v>2016</v>
      </c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2"/>
      <c r="DL11" s="13"/>
      <c r="DM11" s="11"/>
      <c r="DN11" s="12"/>
      <c r="DO11" s="137" t="str">
        <f>DO8</f>
        <v>2017</v>
      </c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2"/>
      <c r="EA11" s="13"/>
      <c r="EB11" s="11"/>
      <c r="EC11" s="12"/>
      <c r="ED11" s="168" t="str">
        <f>ED8</f>
        <v>2018</v>
      </c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2"/>
      <c r="EP11" s="13"/>
      <c r="EQ11" s="11"/>
      <c r="ER11" s="12"/>
      <c r="ES11" s="168" t="str">
        <f>ES8</f>
        <v>2019</v>
      </c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2"/>
      <c r="FE11" s="13"/>
    </row>
    <row r="12" spans="1:161" s="2" customFormat="1" ht="16.5" customHeight="1" x14ac:dyDescent="0.25">
      <c r="A12" s="67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9"/>
      <c r="AB12" s="162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4"/>
      <c r="BF12" s="162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4"/>
      <c r="CI12" s="69"/>
      <c r="CJ12" s="70"/>
      <c r="CK12" s="70"/>
      <c r="CL12" s="71"/>
      <c r="CM12" s="71"/>
      <c r="CN12" s="71"/>
      <c r="CO12" s="71"/>
      <c r="CP12" s="72" t="s">
        <v>26</v>
      </c>
      <c r="CQ12" s="70"/>
      <c r="CR12" s="70"/>
      <c r="CS12" s="70"/>
      <c r="CT12" s="70"/>
      <c r="CU12" s="70"/>
      <c r="CV12" s="70"/>
      <c r="CW12" s="73"/>
      <c r="CX12" s="69"/>
      <c r="CY12" s="70"/>
      <c r="CZ12" s="70"/>
      <c r="DA12" s="71"/>
      <c r="DB12" s="71"/>
      <c r="DC12" s="71"/>
      <c r="DD12" s="71"/>
      <c r="DE12" s="72" t="s">
        <v>26</v>
      </c>
      <c r="DF12" s="70"/>
      <c r="DG12" s="70"/>
      <c r="DH12" s="70"/>
      <c r="DI12" s="70"/>
      <c r="DJ12" s="70"/>
      <c r="DK12" s="70"/>
      <c r="DL12" s="73"/>
      <c r="DM12" s="69"/>
      <c r="DN12" s="70"/>
      <c r="DO12" s="70"/>
      <c r="DP12" s="71"/>
      <c r="DQ12" s="71"/>
      <c r="DR12" s="71"/>
      <c r="DS12" s="71"/>
      <c r="DT12" s="72" t="s">
        <v>26</v>
      </c>
      <c r="DU12" s="70"/>
      <c r="DV12" s="70"/>
      <c r="DW12" s="70"/>
      <c r="DX12" s="70"/>
      <c r="DY12" s="70"/>
      <c r="DZ12" s="70"/>
      <c r="EA12" s="73"/>
      <c r="EB12" s="69"/>
      <c r="EC12" s="70"/>
      <c r="ED12" s="70"/>
      <c r="EE12" s="71"/>
      <c r="EF12" s="71"/>
      <c r="EG12" s="71"/>
      <c r="EH12" s="71"/>
      <c r="EI12" s="72" t="s">
        <v>26</v>
      </c>
      <c r="EJ12" s="70"/>
      <c r="EK12" s="70"/>
      <c r="EL12" s="70"/>
      <c r="EM12" s="70"/>
      <c r="EN12" s="70"/>
      <c r="EO12" s="70"/>
      <c r="EP12" s="73"/>
      <c r="EQ12" s="69"/>
      <c r="ER12" s="70"/>
      <c r="ES12" s="70"/>
      <c r="ET12" s="71"/>
      <c r="EU12" s="71"/>
      <c r="EV12" s="71"/>
      <c r="EW12" s="71"/>
      <c r="EX12" s="72" t="s">
        <v>26</v>
      </c>
      <c r="EY12" s="70"/>
      <c r="EZ12" s="70"/>
      <c r="FA12" s="70"/>
      <c r="FB12" s="70"/>
      <c r="FC12" s="70"/>
      <c r="FD12" s="70"/>
      <c r="FE12" s="73"/>
    </row>
    <row r="13" spans="1:161" s="2" customFormat="1" ht="60.75" customHeight="1" x14ac:dyDescent="0.25">
      <c r="A13" s="16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1"/>
      <c r="AB13" s="165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7"/>
      <c r="BF13" s="165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7"/>
      <c r="CI13" s="145" t="s">
        <v>36</v>
      </c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44"/>
      <c r="CX13" s="169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1"/>
      <c r="DM13" s="169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1"/>
      <c r="EB13" s="169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  <c r="EO13" s="170"/>
      <c r="EP13" s="171"/>
      <c r="EQ13" s="169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  <c r="FE13" s="171"/>
    </row>
    <row r="14" spans="1:161" s="2" customFormat="1" ht="13.5" customHeight="1" x14ac:dyDescent="0.25">
      <c r="A14" s="11"/>
      <c r="B14" s="146" t="s">
        <v>203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7"/>
      <c r="AB14" s="66"/>
      <c r="AC14" s="172" t="s">
        <v>265</v>
      </c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3"/>
      <c r="BF14" s="66"/>
      <c r="BG14" s="123" t="s">
        <v>266</v>
      </c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4"/>
      <c r="CI14" s="11"/>
      <c r="CJ14" s="12"/>
      <c r="CK14" s="137" t="str">
        <f>CK11</f>
        <v>2015</v>
      </c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2"/>
      <c r="CW14" s="13"/>
      <c r="CX14" s="11"/>
      <c r="CY14" s="12"/>
      <c r="CZ14" s="137" t="str">
        <f>CZ11</f>
        <v>2016</v>
      </c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2"/>
      <c r="DL14" s="13"/>
      <c r="DM14" s="11"/>
      <c r="DN14" s="12"/>
      <c r="DO14" s="137" t="str">
        <f>DO11</f>
        <v>2017</v>
      </c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2"/>
      <c r="EA14" s="13"/>
      <c r="EB14" s="11"/>
      <c r="EC14" s="12"/>
      <c r="ED14" s="168" t="str">
        <f>ED8</f>
        <v>2018</v>
      </c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2"/>
      <c r="EP14" s="13"/>
      <c r="EQ14" s="11"/>
      <c r="ER14" s="12"/>
      <c r="ES14" s="168" t="str">
        <f>ES8</f>
        <v>2019</v>
      </c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2"/>
      <c r="FE14" s="13"/>
    </row>
    <row r="15" spans="1:161" s="2" customFormat="1" x14ac:dyDescent="0.25">
      <c r="A15" s="67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9"/>
      <c r="AB15" s="68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5"/>
      <c r="BF15" s="68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7"/>
      <c r="CI15" s="69"/>
      <c r="CJ15" s="70"/>
      <c r="CK15" s="70"/>
      <c r="CL15" s="71"/>
      <c r="CM15" s="71"/>
      <c r="CN15" s="71"/>
      <c r="CO15" s="71"/>
      <c r="CP15" s="72" t="s">
        <v>26</v>
      </c>
      <c r="CQ15" s="70"/>
      <c r="CR15" s="70"/>
      <c r="CS15" s="70"/>
      <c r="CT15" s="70"/>
      <c r="CU15" s="70"/>
      <c r="CV15" s="70"/>
      <c r="CW15" s="73"/>
      <c r="CX15" s="69"/>
      <c r="CY15" s="70"/>
      <c r="CZ15" s="70"/>
      <c r="DA15" s="71"/>
      <c r="DB15" s="71"/>
      <c r="DC15" s="71"/>
      <c r="DD15" s="71"/>
      <c r="DE15" s="72" t="s">
        <v>26</v>
      </c>
      <c r="DF15" s="70"/>
      <c r="DG15" s="70"/>
      <c r="DH15" s="70"/>
      <c r="DI15" s="70"/>
      <c r="DJ15" s="70"/>
      <c r="DK15" s="70"/>
      <c r="DL15" s="73"/>
      <c r="DM15" s="69"/>
      <c r="DN15" s="70"/>
      <c r="DO15" s="70"/>
      <c r="DP15" s="71"/>
      <c r="DQ15" s="71"/>
      <c r="DR15" s="71"/>
      <c r="DS15" s="71"/>
      <c r="DT15" s="72" t="s">
        <v>26</v>
      </c>
      <c r="DU15" s="70"/>
      <c r="DV15" s="70"/>
      <c r="DW15" s="70"/>
      <c r="DX15" s="70"/>
      <c r="DY15" s="70"/>
      <c r="DZ15" s="70"/>
      <c r="EA15" s="73"/>
      <c r="EB15" s="69"/>
      <c r="EC15" s="70"/>
      <c r="ED15" s="70"/>
      <c r="EE15" s="71"/>
      <c r="EF15" s="71"/>
      <c r="EG15" s="71"/>
      <c r="EH15" s="71"/>
      <c r="EI15" s="72" t="s">
        <v>26</v>
      </c>
      <c r="EJ15" s="70"/>
      <c r="EK15" s="70"/>
      <c r="EL15" s="70"/>
      <c r="EM15" s="70"/>
      <c r="EN15" s="70"/>
      <c r="EO15" s="70"/>
      <c r="EP15" s="73"/>
      <c r="EQ15" s="69"/>
      <c r="ER15" s="70"/>
      <c r="ES15" s="70"/>
      <c r="ET15" s="71"/>
      <c r="EU15" s="71"/>
      <c r="EV15" s="71"/>
      <c r="EW15" s="71"/>
      <c r="EX15" s="72" t="s">
        <v>26</v>
      </c>
      <c r="EY15" s="70"/>
      <c r="EZ15" s="70"/>
      <c r="FA15" s="70"/>
      <c r="FB15" s="70"/>
      <c r="FC15" s="70"/>
      <c r="FD15" s="70"/>
      <c r="FE15" s="73"/>
    </row>
    <row r="16" spans="1:161" s="2" customFormat="1" ht="139.5" customHeight="1" x14ac:dyDescent="0.25">
      <c r="A16" s="67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9"/>
      <c r="AB16" s="68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5"/>
      <c r="BF16" s="68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30"/>
      <c r="CI16" s="176">
        <v>1.01</v>
      </c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8"/>
      <c r="CX16" s="157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58"/>
      <c r="DM16" s="157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58"/>
      <c r="EB16" s="157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58"/>
      <c r="EQ16" s="157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58"/>
    </row>
    <row r="17" spans="1:161" ht="51" customHeight="1" x14ac:dyDescent="0.25">
      <c r="A17" s="74"/>
      <c r="B17" s="179" t="s">
        <v>204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79"/>
      <c r="DX17" s="179"/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79"/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/>
      <c r="EW17" s="179"/>
      <c r="EX17" s="179"/>
      <c r="EY17" s="179"/>
      <c r="EZ17" s="179"/>
      <c r="FA17" s="179"/>
      <c r="FB17" s="179"/>
      <c r="FC17" s="179"/>
      <c r="FD17" s="179"/>
      <c r="FE17" s="75"/>
    </row>
    <row r="18" spans="1:16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</row>
    <row r="19" spans="1:16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35" t="s">
        <v>196</v>
      </c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2"/>
      <c r="BX19" s="135" t="s">
        <v>175</v>
      </c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3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</row>
    <row r="20" spans="1:16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134" t="s">
        <v>16</v>
      </c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7"/>
      <c r="BX20" s="134" t="s">
        <v>17</v>
      </c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7"/>
      <c r="DY20" s="134" t="s">
        <v>18</v>
      </c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</row>
  </sheetData>
  <mergeCells count="53">
    <mergeCell ref="B17:FD17"/>
    <mergeCell ref="L19:BV19"/>
    <mergeCell ref="BX19:DW19"/>
    <mergeCell ref="DY19:ET19"/>
    <mergeCell ref="L20:BV20"/>
    <mergeCell ref="BX20:DW20"/>
    <mergeCell ref="DY20:ET20"/>
    <mergeCell ref="DO14:DY14"/>
    <mergeCell ref="ED14:EN14"/>
    <mergeCell ref="ES14:FC14"/>
    <mergeCell ref="CI16:CW16"/>
    <mergeCell ref="CX16:DL16"/>
    <mergeCell ref="DM16:EA16"/>
    <mergeCell ref="EB16:EP16"/>
    <mergeCell ref="EQ16:FE16"/>
    <mergeCell ref="B14:AA16"/>
    <mergeCell ref="AC14:BE16"/>
    <mergeCell ref="BG14:CH16"/>
    <mergeCell ref="CK14:CU14"/>
    <mergeCell ref="CZ14:DJ14"/>
    <mergeCell ref="DO11:DY11"/>
    <mergeCell ref="ED11:EN11"/>
    <mergeCell ref="ES11:FC11"/>
    <mergeCell ref="CI13:CW13"/>
    <mergeCell ref="CX13:DL13"/>
    <mergeCell ref="DM13:EA13"/>
    <mergeCell ref="EB13:EP13"/>
    <mergeCell ref="EQ13:FE13"/>
    <mergeCell ref="B11:AA13"/>
    <mergeCell ref="CK11:CU11"/>
    <mergeCell ref="CZ11:DJ11"/>
    <mergeCell ref="AB11:BE13"/>
    <mergeCell ref="BF11:CH13"/>
    <mergeCell ref="DO8:DY8"/>
    <mergeCell ref="ED8:EN8"/>
    <mergeCell ref="ES8:FC8"/>
    <mergeCell ref="CI10:CW10"/>
    <mergeCell ref="CX10:DL10"/>
    <mergeCell ref="DM10:EA10"/>
    <mergeCell ref="EB10:EP10"/>
    <mergeCell ref="EQ10:FE10"/>
    <mergeCell ref="B8:AA10"/>
    <mergeCell ref="AC8:BE10"/>
    <mergeCell ref="BG8:CH10"/>
    <mergeCell ref="CK8:CU8"/>
    <mergeCell ref="CZ8:DJ8"/>
    <mergeCell ref="A2:FE2"/>
    <mergeCell ref="K4:DE4"/>
    <mergeCell ref="K5:DE5"/>
    <mergeCell ref="A7:AA7"/>
    <mergeCell ref="AB7:BE7"/>
    <mergeCell ref="BF7:CH7"/>
    <mergeCell ref="CI7:FE7"/>
  </mergeCells>
  <pageMargins left="0.59055118110236227" right="0.51181102362204722" top="0.78740157480314965" bottom="0.39370078740157483" header="0.19685039370078741" footer="0.19685039370078741"/>
  <pageSetup paperSize="9" scale="67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59"/>
  <sheetViews>
    <sheetView view="pageBreakPreview" zoomScaleNormal="100" zoomScaleSheetLayoutView="100" workbookViewId="0">
      <selection activeCell="CR56" sqref="CR56:DD56"/>
    </sheetView>
  </sheetViews>
  <sheetFormatPr defaultColWidth="0.85546875" defaultRowHeight="15" x14ac:dyDescent="0.25"/>
  <cols>
    <col min="1" max="16384" width="0.85546875" style="9"/>
  </cols>
  <sheetData>
    <row r="1" spans="1:115" s="1" customFormat="1" ht="12" customHeight="1" x14ac:dyDescent="0.2">
      <c r="BG1" s="1" t="s">
        <v>177</v>
      </c>
    </row>
    <row r="2" spans="1:115" s="1" customFormat="1" ht="12" x14ac:dyDescent="0.2">
      <c r="BG2" s="1" t="s">
        <v>1</v>
      </c>
    </row>
    <row r="3" spans="1:115" s="1" customFormat="1" ht="12" x14ac:dyDescent="0.2">
      <c r="BG3" s="1" t="s">
        <v>2</v>
      </c>
    </row>
    <row r="4" spans="1:115" s="25" customFormat="1" ht="12" x14ac:dyDescent="0.2">
      <c r="BG4" s="1" t="s">
        <v>3</v>
      </c>
    </row>
    <row r="5" spans="1:115" s="25" customFormat="1" ht="12" x14ac:dyDescent="0.2">
      <c r="BG5" s="1" t="s">
        <v>4</v>
      </c>
    </row>
    <row r="6" spans="1:115" s="25" customFormat="1" ht="12" x14ac:dyDescent="0.2">
      <c r="BG6" s="1" t="s">
        <v>5</v>
      </c>
    </row>
    <row r="7" spans="1:115" s="25" customFormat="1" ht="15" customHeight="1" x14ac:dyDescent="0.2"/>
    <row r="8" spans="1:115" s="26" customFormat="1" ht="31.5" x14ac:dyDescent="0.25">
      <c r="A8" s="180" t="s">
        <v>6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K8" s="76" t="s">
        <v>205</v>
      </c>
    </row>
    <row r="9" spans="1:115" s="26" customFormat="1" ht="15" customHeight="1" x14ac:dyDescent="0.25">
      <c r="A9" s="180" t="s">
        <v>27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</row>
    <row r="10" spans="1:115" s="26" customFormat="1" ht="36.75" customHeight="1" x14ac:dyDescent="0.25">
      <c r="A10" s="181" t="s">
        <v>178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</row>
    <row r="11" spans="1:115" ht="8.25" customHeight="1" x14ac:dyDescent="0.25"/>
    <row r="12" spans="1:115" x14ac:dyDescent="0.25">
      <c r="DD12" s="24"/>
    </row>
    <row r="13" spans="1:115" ht="12" customHeight="1" x14ac:dyDescent="0.25"/>
    <row r="14" spans="1:115" ht="15.75" x14ac:dyDescent="0.25">
      <c r="A14" s="180" t="s">
        <v>436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</row>
    <row r="15" spans="1:115" s="27" customFormat="1" ht="16.5" customHeight="1" x14ac:dyDescent="0.25">
      <c r="K15" s="142" t="s">
        <v>197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</row>
    <row r="16" spans="1:115" s="28" customFormat="1" ht="13.5" customHeight="1" x14ac:dyDescent="0.2">
      <c r="K16" s="143" t="s">
        <v>28</v>
      </c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</row>
    <row r="17" spans="1:108" ht="3.75" customHeight="1" x14ac:dyDescent="0.25"/>
    <row r="18" spans="1:108" s="29" customFormat="1" x14ac:dyDescent="0.2">
      <c r="A18" s="182" t="s">
        <v>206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4"/>
      <c r="AT18" s="188" t="s">
        <v>29</v>
      </c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90"/>
      <c r="BR18" s="182" t="s">
        <v>30</v>
      </c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4"/>
      <c r="CE18" s="182" t="s">
        <v>31</v>
      </c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4"/>
      <c r="CR18" s="182" t="s">
        <v>32</v>
      </c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4"/>
    </row>
    <row r="19" spans="1:108" s="29" customFormat="1" ht="45.75" customHeight="1" x14ac:dyDescent="0.2">
      <c r="A19" s="185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7"/>
      <c r="AT19" s="188" t="s">
        <v>33</v>
      </c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90"/>
      <c r="BF19" s="188" t="s">
        <v>34</v>
      </c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90"/>
      <c r="BR19" s="185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7"/>
      <c r="CE19" s="185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7"/>
      <c r="CR19" s="185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7"/>
    </row>
    <row r="20" spans="1:108" s="30" customFormat="1" x14ac:dyDescent="0.2">
      <c r="A20" s="191">
        <v>1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3"/>
      <c r="AT20" s="191">
        <v>2</v>
      </c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3"/>
      <c r="BF20" s="191">
        <v>3</v>
      </c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3"/>
      <c r="BR20" s="191">
        <v>4</v>
      </c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3"/>
      <c r="CE20" s="191">
        <v>5</v>
      </c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3"/>
      <c r="CR20" s="191">
        <v>6</v>
      </c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3"/>
    </row>
    <row r="21" spans="1:108" ht="72.75" customHeight="1" x14ac:dyDescent="0.25">
      <c r="A21" s="31"/>
      <c r="B21" s="194" t="s">
        <v>35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5"/>
      <c r="AT21" s="196" t="s">
        <v>36</v>
      </c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8"/>
      <c r="BF21" s="196" t="s">
        <v>36</v>
      </c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8"/>
      <c r="BR21" s="196" t="s">
        <v>36</v>
      </c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8"/>
      <c r="CE21" s="196" t="s">
        <v>36</v>
      </c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8"/>
      <c r="CR21" s="196">
        <v>2</v>
      </c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8"/>
    </row>
    <row r="22" spans="1:108" x14ac:dyDescent="0.25">
      <c r="A22" s="31"/>
      <c r="B22" s="194" t="s">
        <v>37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5"/>
      <c r="AT22" s="196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8"/>
      <c r="BF22" s="196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8"/>
      <c r="BR22" s="196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8"/>
      <c r="CE22" s="196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8"/>
      <c r="CR22" s="196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8"/>
    </row>
    <row r="23" spans="1:108" s="33" customFormat="1" x14ac:dyDescent="0.25">
      <c r="A23" s="32"/>
      <c r="B23" s="199" t="s">
        <v>38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200"/>
      <c r="AT23" s="201">
        <v>100</v>
      </c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3"/>
      <c r="BF23" s="201">
        <v>100</v>
      </c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3"/>
      <c r="BR23" s="207">
        <v>100</v>
      </c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9"/>
      <c r="CE23" s="207" t="s">
        <v>39</v>
      </c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9"/>
      <c r="CR23" s="207">
        <v>2</v>
      </c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9"/>
    </row>
    <row r="24" spans="1:108" ht="57.75" customHeight="1" x14ac:dyDescent="0.25">
      <c r="A24" s="34"/>
      <c r="B24" s="212" t="s">
        <v>40</v>
      </c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3"/>
      <c r="AT24" s="204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6"/>
      <c r="BF24" s="204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6"/>
      <c r="BR24" s="210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211"/>
      <c r="CE24" s="210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211"/>
      <c r="CR24" s="210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211"/>
    </row>
    <row r="25" spans="1:108" s="33" customFormat="1" x14ac:dyDescent="0.25">
      <c r="A25" s="32"/>
      <c r="B25" s="199" t="s">
        <v>41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200"/>
      <c r="AT25" s="201">
        <v>4.0452249999999994</v>
      </c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3"/>
      <c r="BF25" s="201">
        <v>4.0452249999999994</v>
      </c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3"/>
      <c r="BR25" s="207">
        <v>100</v>
      </c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9"/>
      <c r="CE25" s="207" t="s">
        <v>39</v>
      </c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9"/>
      <c r="CR25" s="207">
        <v>2</v>
      </c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9"/>
    </row>
    <row r="26" spans="1:108" ht="71.25" customHeight="1" x14ac:dyDescent="0.25">
      <c r="A26" s="34"/>
      <c r="B26" s="212" t="s">
        <v>42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3"/>
      <c r="AT26" s="204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6"/>
      <c r="BF26" s="204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6"/>
      <c r="BR26" s="210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211"/>
      <c r="CE26" s="210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211"/>
      <c r="CR26" s="210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211"/>
    </row>
    <row r="27" spans="1:108" x14ac:dyDescent="0.25">
      <c r="A27" s="31"/>
      <c r="B27" s="194" t="s">
        <v>43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5"/>
      <c r="AT27" s="196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8"/>
      <c r="BF27" s="196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8"/>
      <c r="BR27" s="196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8"/>
      <c r="CE27" s="196"/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8"/>
      <c r="CR27" s="196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8"/>
    </row>
    <row r="28" spans="1:108" ht="42.75" customHeight="1" x14ac:dyDescent="0.25">
      <c r="A28" s="31"/>
      <c r="B28" s="194" t="s">
        <v>44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5"/>
      <c r="AT28" s="196">
        <v>0</v>
      </c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8"/>
      <c r="BF28" s="214">
        <v>0</v>
      </c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6"/>
      <c r="BR28" s="196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8"/>
      <c r="CE28" s="196" t="s">
        <v>36</v>
      </c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8"/>
      <c r="CR28" s="196" t="s">
        <v>36</v>
      </c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8"/>
    </row>
    <row r="29" spans="1:108" ht="57.75" customHeight="1" x14ac:dyDescent="0.25">
      <c r="A29" s="31"/>
      <c r="B29" s="194" t="s">
        <v>45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5"/>
      <c r="AT29" s="196">
        <v>0</v>
      </c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8"/>
      <c r="BF29" s="214">
        <v>0</v>
      </c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8"/>
      <c r="BR29" s="196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8"/>
      <c r="CE29" s="196" t="s">
        <v>36</v>
      </c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8"/>
      <c r="CR29" s="196" t="s">
        <v>36</v>
      </c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8"/>
    </row>
    <row r="30" spans="1:108" ht="42.75" customHeight="1" x14ac:dyDescent="0.25">
      <c r="A30" s="31"/>
      <c r="B30" s="194" t="s">
        <v>46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5"/>
      <c r="AT30" s="214">
        <v>2.0226124999999997</v>
      </c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6"/>
      <c r="BF30" s="214">
        <v>2.0226124999999997</v>
      </c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6"/>
      <c r="BR30" s="196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8"/>
      <c r="CE30" s="196" t="s">
        <v>36</v>
      </c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8"/>
      <c r="CR30" s="196" t="s">
        <v>36</v>
      </c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8"/>
    </row>
    <row r="31" spans="1:108" ht="57.75" customHeight="1" x14ac:dyDescent="0.25">
      <c r="A31" s="31"/>
      <c r="B31" s="194" t="s">
        <v>47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5"/>
      <c r="AT31" s="214">
        <v>2.0226124999999997</v>
      </c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6"/>
      <c r="BF31" s="214">
        <v>2.0226124999999997</v>
      </c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6"/>
      <c r="BR31" s="196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8"/>
      <c r="CE31" s="196" t="s">
        <v>36</v>
      </c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8"/>
      <c r="CR31" s="196" t="s">
        <v>36</v>
      </c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8"/>
    </row>
    <row r="32" spans="1:108" ht="16.5" customHeight="1" x14ac:dyDescent="0.25">
      <c r="A32" s="31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5"/>
      <c r="AT32" s="196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8"/>
      <c r="BF32" s="196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8"/>
      <c r="BR32" s="196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8"/>
      <c r="CE32" s="196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8"/>
      <c r="CR32" s="196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8"/>
    </row>
    <row r="33" spans="1:108" ht="57.75" customHeight="1" x14ac:dyDescent="0.25">
      <c r="A33" s="31"/>
      <c r="B33" s="194" t="s">
        <v>48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5"/>
      <c r="AT33" s="196" t="s">
        <v>36</v>
      </c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8"/>
      <c r="BF33" s="196" t="s">
        <v>36</v>
      </c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8"/>
      <c r="BR33" s="196" t="s">
        <v>36</v>
      </c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8"/>
      <c r="CE33" s="196" t="s">
        <v>36</v>
      </c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8"/>
      <c r="CR33" s="196">
        <v>2</v>
      </c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8"/>
    </row>
    <row r="34" spans="1:108" x14ac:dyDescent="0.25">
      <c r="A34" s="31"/>
      <c r="B34" s="194" t="s">
        <v>49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5"/>
      <c r="AT34" s="196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8"/>
      <c r="BF34" s="196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8"/>
      <c r="BR34" s="196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8"/>
      <c r="CE34" s="196"/>
      <c r="CF34" s="197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8"/>
      <c r="CR34" s="196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8"/>
    </row>
    <row r="35" spans="1:108" s="33" customFormat="1" x14ac:dyDescent="0.25">
      <c r="A35" s="32"/>
      <c r="B35" s="199" t="s">
        <v>50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200"/>
      <c r="AT35" s="207">
        <v>1</v>
      </c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9"/>
      <c r="BF35" s="201">
        <v>1</v>
      </c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9"/>
      <c r="BR35" s="207">
        <v>100</v>
      </c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8"/>
      <c r="CE35" s="207" t="s">
        <v>39</v>
      </c>
      <c r="CF35" s="208"/>
      <c r="CG35" s="208"/>
      <c r="CH35" s="208"/>
      <c r="CI35" s="208"/>
      <c r="CJ35" s="208"/>
      <c r="CK35" s="208"/>
      <c r="CL35" s="208"/>
      <c r="CM35" s="208"/>
      <c r="CN35" s="208"/>
      <c r="CO35" s="208"/>
      <c r="CP35" s="208"/>
      <c r="CQ35" s="209"/>
      <c r="CR35" s="207">
        <v>2</v>
      </c>
      <c r="CS35" s="208"/>
      <c r="CT35" s="208"/>
      <c r="CU35" s="208"/>
      <c r="CV35" s="208"/>
      <c r="CW35" s="208"/>
      <c r="CX35" s="208"/>
      <c r="CY35" s="208"/>
      <c r="CZ35" s="208"/>
      <c r="DA35" s="208"/>
      <c r="DB35" s="208"/>
      <c r="DC35" s="208"/>
      <c r="DD35" s="209"/>
    </row>
    <row r="36" spans="1:108" ht="42.75" customHeight="1" x14ac:dyDescent="0.25">
      <c r="A36" s="34"/>
      <c r="B36" s="212" t="s">
        <v>51</v>
      </c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3"/>
      <c r="AT36" s="210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211"/>
      <c r="BF36" s="210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211"/>
      <c r="BR36" s="219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1"/>
      <c r="CE36" s="210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211"/>
      <c r="CR36" s="210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211"/>
    </row>
    <row r="37" spans="1:108" s="33" customFormat="1" x14ac:dyDescent="0.25">
      <c r="A37" s="32"/>
      <c r="B37" s="199" t="s">
        <v>52</v>
      </c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200"/>
      <c r="AT37" s="207">
        <v>0</v>
      </c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9"/>
      <c r="BF37" s="201">
        <v>0</v>
      </c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9"/>
      <c r="BR37" s="207">
        <v>100</v>
      </c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8"/>
      <c r="CE37" s="207" t="s">
        <v>39</v>
      </c>
      <c r="CF37" s="208"/>
      <c r="CG37" s="208"/>
      <c r="CH37" s="208"/>
      <c r="CI37" s="208"/>
      <c r="CJ37" s="208"/>
      <c r="CK37" s="208"/>
      <c r="CL37" s="208"/>
      <c r="CM37" s="208"/>
      <c r="CN37" s="208"/>
      <c r="CO37" s="208"/>
      <c r="CP37" s="208"/>
      <c r="CQ37" s="209"/>
      <c r="CR37" s="207">
        <v>2</v>
      </c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9"/>
    </row>
    <row r="38" spans="1:108" ht="57.75" customHeight="1" x14ac:dyDescent="0.25">
      <c r="A38" s="34"/>
      <c r="B38" s="212" t="s">
        <v>53</v>
      </c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3"/>
      <c r="AT38" s="210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211"/>
      <c r="BF38" s="210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211"/>
      <c r="BR38" s="219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1"/>
      <c r="CE38" s="210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211"/>
      <c r="CR38" s="210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211"/>
    </row>
    <row r="39" spans="1:108" s="33" customFormat="1" x14ac:dyDescent="0.25">
      <c r="A39" s="32"/>
      <c r="B39" s="199" t="s">
        <v>54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200"/>
      <c r="AT39" s="207">
        <v>0</v>
      </c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9"/>
      <c r="BF39" s="201">
        <v>0</v>
      </c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9"/>
      <c r="BR39" s="207">
        <v>100</v>
      </c>
      <c r="BS39" s="217"/>
      <c r="BT39" s="217"/>
      <c r="BU39" s="217"/>
      <c r="BV39" s="217"/>
      <c r="BW39" s="217"/>
      <c r="BX39" s="217"/>
      <c r="BY39" s="217"/>
      <c r="BZ39" s="217"/>
      <c r="CA39" s="217"/>
      <c r="CB39" s="217"/>
      <c r="CC39" s="217"/>
      <c r="CD39" s="218"/>
      <c r="CE39" s="207" t="s">
        <v>39</v>
      </c>
      <c r="CF39" s="208"/>
      <c r="CG39" s="208"/>
      <c r="CH39" s="208"/>
      <c r="CI39" s="208"/>
      <c r="CJ39" s="208"/>
      <c r="CK39" s="208"/>
      <c r="CL39" s="208"/>
      <c r="CM39" s="208"/>
      <c r="CN39" s="208"/>
      <c r="CO39" s="208"/>
      <c r="CP39" s="208"/>
      <c r="CQ39" s="209"/>
      <c r="CR39" s="207">
        <v>2</v>
      </c>
      <c r="CS39" s="208"/>
      <c r="CT39" s="208"/>
      <c r="CU39" s="208"/>
      <c r="CV39" s="208"/>
      <c r="CW39" s="208"/>
      <c r="CX39" s="208"/>
      <c r="CY39" s="208"/>
      <c r="CZ39" s="208"/>
      <c r="DA39" s="208"/>
      <c r="DB39" s="208"/>
      <c r="DC39" s="208"/>
      <c r="DD39" s="209"/>
    </row>
    <row r="40" spans="1:108" ht="57.75" customHeight="1" x14ac:dyDescent="0.25">
      <c r="A40" s="34"/>
      <c r="B40" s="212" t="s">
        <v>55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3"/>
      <c r="AT40" s="210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211"/>
      <c r="BF40" s="210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211"/>
      <c r="BR40" s="219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1"/>
      <c r="CE40" s="210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211"/>
      <c r="CR40" s="210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211"/>
    </row>
    <row r="41" spans="1:108" x14ac:dyDescent="0.25">
      <c r="A41" s="31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5"/>
      <c r="AT41" s="196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8"/>
      <c r="BF41" s="196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8"/>
      <c r="BR41" s="196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8"/>
      <c r="CE41" s="196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8"/>
      <c r="CR41" s="196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8"/>
    </row>
    <row r="42" spans="1:108" ht="87" customHeight="1" x14ac:dyDescent="0.25">
      <c r="A42" s="31"/>
      <c r="B42" s="194" t="s">
        <v>56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5"/>
      <c r="AT42" s="196">
        <v>1</v>
      </c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8"/>
      <c r="BF42" s="214">
        <v>1</v>
      </c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8"/>
      <c r="BR42" s="196">
        <v>100</v>
      </c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8"/>
      <c r="CE42" s="196" t="s">
        <v>39</v>
      </c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8"/>
      <c r="CR42" s="196">
        <v>2</v>
      </c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8"/>
    </row>
    <row r="43" spans="1:108" x14ac:dyDescent="0.25">
      <c r="A43" s="31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5"/>
      <c r="AT43" s="196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8"/>
      <c r="BF43" s="196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8"/>
      <c r="BR43" s="196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8"/>
      <c r="CE43" s="196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8"/>
      <c r="CR43" s="196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8"/>
    </row>
    <row r="44" spans="1:108" ht="102" customHeight="1" x14ac:dyDescent="0.25">
      <c r="A44" s="31"/>
      <c r="B44" s="194" t="s">
        <v>57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5"/>
      <c r="AT44" s="196">
        <v>1</v>
      </c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8"/>
      <c r="BF44" s="214">
        <v>1</v>
      </c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8"/>
      <c r="BR44" s="196">
        <v>100</v>
      </c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8"/>
      <c r="CE44" s="196" t="s">
        <v>39</v>
      </c>
      <c r="CF44" s="197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8"/>
      <c r="CR44" s="196">
        <v>2</v>
      </c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8"/>
    </row>
    <row r="45" spans="1:108" ht="15" customHeight="1" x14ac:dyDescent="0.25">
      <c r="A45" s="31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5"/>
      <c r="AT45" s="196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8"/>
      <c r="BF45" s="196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8"/>
      <c r="BR45" s="196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8"/>
      <c r="CE45" s="196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8"/>
      <c r="CR45" s="196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8"/>
    </row>
    <row r="46" spans="1:108" ht="72" customHeight="1" x14ac:dyDescent="0.25">
      <c r="A46" s="31"/>
      <c r="B46" s="194" t="s">
        <v>58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5"/>
      <c r="AT46" s="196" t="s">
        <v>36</v>
      </c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8"/>
      <c r="BF46" s="196" t="s">
        <v>36</v>
      </c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8"/>
      <c r="BR46" s="196" t="s">
        <v>36</v>
      </c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8"/>
      <c r="CE46" s="196" t="s">
        <v>59</v>
      </c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8"/>
      <c r="CR46" s="196">
        <v>2</v>
      </c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8"/>
    </row>
    <row r="47" spans="1:108" ht="102" customHeight="1" x14ac:dyDescent="0.25">
      <c r="A47" s="31"/>
      <c r="B47" s="194" t="s">
        <v>60</v>
      </c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5"/>
      <c r="AT47" s="214">
        <v>0</v>
      </c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6"/>
      <c r="BF47" s="214">
        <v>0</v>
      </c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6"/>
      <c r="BR47" s="196">
        <v>100</v>
      </c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8"/>
      <c r="CE47" s="196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8"/>
      <c r="CR47" s="196">
        <v>2</v>
      </c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97"/>
      <c r="DD47" s="198"/>
    </row>
    <row r="48" spans="1:108" ht="15" customHeight="1" x14ac:dyDescent="0.25">
      <c r="A48" s="31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5"/>
      <c r="AT48" s="196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8"/>
      <c r="BF48" s="196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8"/>
      <c r="BR48" s="196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8"/>
      <c r="CE48" s="196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8"/>
      <c r="CR48" s="196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8"/>
    </row>
    <row r="49" spans="1:108" ht="72" customHeight="1" x14ac:dyDescent="0.25">
      <c r="A49" s="31"/>
      <c r="B49" s="194" t="s">
        <v>61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5"/>
      <c r="AT49" s="196" t="s">
        <v>36</v>
      </c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8"/>
      <c r="BF49" s="196" t="s">
        <v>36</v>
      </c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8"/>
      <c r="BR49" s="196" t="s">
        <v>36</v>
      </c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8"/>
      <c r="CE49" s="196" t="s">
        <v>36</v>
      </c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8"/>
      <c r="CR49" s="196">
        <v>2</v>
      </c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8"/>
    </row>
    <row r="50" spans="1:108" x14ac:dyDescent="0.25">
      <c r="A50" s="31"/>
      <c r="B50" s="194" t="s">
        <v>49</v>
      </c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5"/>
      <c r="AT50" s="196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8"/>
      <c r="BF50" s="196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8"/>
      <c r="BR50" s="196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8"/>
      <c r="CE50" s="196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8"/>
      <c r="CR50" s="196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8"/>
    </row>
    <row r="51" spans="1:108" s="33" customFormat="1" x14ac:dyDescent="0.25">
      <c r="A51" s="32"/>
      <c r="B51" s="199" t="s">
        <v>62</v>
      </c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200"/>
      <c r="AT51" s="201">
        <v>97</v>
      </c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3"/>
      <c r="BF51" s="222">
        <v>95.083608999999996</v>
      </c>
      <c r="BG51" s="223"/>
      <c r="BH51" s="223"/>
      <c r="BI51" s="223"/>
      <c r="BJ51" s="223"/>
      <c r="BK51" s="223"/>
      <c r="BL51" s="223"/>
      <c r="BM51" s="223"/>
      <c r="BN51" s="223"/>
      <c r="BO51" s="223"/>
      <c r="BP51" s="223"/>
      <c r="BQ51" s="224"/>
      <c r="BR51" s="207">
        <v>102</v>
      </c>
      <c r="BS51" s="208"/>
      <c r="BT51" s="208"/>
      <c r="BU51" s="208"/>
      <c r="BV51" s="208"/>
      <c r="BW51" s="208"/>
      <c r="BX51" s="208"/>
      <c r="BY51" s="208"/>
      <c r="BZ51" s="208"/>
      <c r="CA51" s="208"/>
      <c r="CB51" s="208"/>
      <c r="CC51" s="208"/>
      <c r="CD51" s="209"/>
      <c r="CE51" s="207" t="s">
        <v>59</v>
      </c>
      <c r="CF51" s="208"/>
      <c r="CG51" s="208"/>
      <c r="CH51" s="208"/>
      <c r="CI51" s="208"/>
      <c r="CJ51" s="208"/>
      <c r="CK51" s="208"/>
      <c r="CL51" s="208"/>
      <c r="CM51" s="208"/>
      <c r="CN51" s="208"/>
      <c r="CO51" s="208"/>
      <c r="CP51" s="208"/>
      <c r="CQ51" s="209"/>
      <c r="CR51" s="207">
        <v>2</v>
      </c>
      <c r="CS51" s="208"/>
      <c r="CT51" s="208"/>
      <c r="CU51" s="208"/>
      <c r="CV51" s="208"/>
      <c r="CW51" s="208"/>
      <c r="CX51" s="208"/>
      <c r="CY51" s="208"/>
      <c r="CZ51" s="208"/>
      <c r="DA51" s="208"/>
      <c r="DB51" s="208"/>
      <c r="DC51" s="208"/>
      <c r="DD51" s="209"/>
    </row>
    <row r="52" spans="1:108" ht="71.25" customHeight="1" x14ac:dyDescent="0.25">
      <c r="A52" s="34"/>
      <c r="B52" s="212" t="s">
        <v>63</v>
      </c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3"/>
      <c r="AT52" s="204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6"/>
      <c r="BF52" s="225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7"/>
      <c r="BR52" s="210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211"/>
      <c r="CE52" s="210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211"/>
      <c r="CR52" s="210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211"/>
    </row>
    <row r="53" spans="1:108" s="33" customFormat="1" x14ac:dyDescent="0.25">
      <c r="A53" s="32"/>
      <c r="B53" s="199" t="s">
        <v>64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200"/>
      <c r="AT53" s="201">
        <v>0</v>
      </c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3"/>
      <c r="BF53" s="201">
        <v>0</v>
      </c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3"/>
      <c r="BR53" s="207">
        <v>100</v>
      </c>
      <c r="BS53" s="208"/>
      <c r="BT53" s="208"/>
      <c r="BU53" s="208"/>
      <c r="BV53" s="208"/>
      <c r="BW53" s="208"/>
      <c r="BX53" s="208"/>
      <c r="BY53" s="208"/>
      <c r="BZ53" s="208"/>
      <c r="CA53" s="208"/>
      <c r="CB53" s="208"/>
      <c r="CC53" s="208"/>
      <c r="CD53" s="209"/>
      <c r="CE53" s="207" t="s">
        <v>59</v>
      </c>
      <c r="CF53" s="208"/>
      <c r="CG53" s="208"/>
      <c r="CH53" s="208"/>
      <c r="CI53" s="208"/>
      <c r="CJ53" s="208"/>
      <c r="CK53" s="208"/>
      <c r="CL53" s="208"/>
      <c r="CM53" s="208"/>
      <c r="CN53" s="208"/>
      <c r="CO53" s="208"/>
      <c r="CP53" s="208"/>
      <c r="CQ53" s="209"/>
      <c r="CR53" s="207">
        <v>2</v>
      </c>
      <c r="CS53" s="208"/>
      <c r="CT53" s="208"/>
      <c r="CU53" s="208"/>
      <c r="CV53" s="208"/>
      <c r="CW53" s="208"/>
      <c r="CX53" s="208"/>
      <c r="CY53" s="208"/>
      <c r="CZ53" s="208"/>
      <c r="DA53" s="208"/>
      <c r="DB53" s="208"/>
      <c r="DC53" s="208"/>
      <c r="DD53" s="209"/>
    </row>
    <row r="54" spans="1:108" ht="100.5" customHeight="1" x14ac:dyDescent="0.25">
      <c r="A54" s="34"/>
      <c r="B54" s="212" t="s">
        <v>65</v>
      </c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3"/>
      <c r="AT54" s="204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6"/>
      <c r="BF54" s="204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6"/>
      <c r="BR54" s="210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211"/>
      <c r="CE54" s="210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211"/>
      <c r="CR54" s="210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211"/>
    </row>
    <row r="55" spans="1:108" ht="16.5" customHeight="1" x14ac:dyDescent="0.25">
      <c r="A55" s="31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5"/>
      <c r="AT55" s="196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8"/>
      <c r="BF55" s="196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8"/>
      <c r="BR55" s="196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8"/>
      <c r="CE55" s="196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8"/>
      <c r="CR55" s="196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8"/>
    </row>
    <row r="56" spans="1:108" ht="29.25" customHeight="1" x14ac:dyDescent="0.25">
      <c r="A56" s="31"/>
      <c r="B56" s="194" t="s">
        <v>66</v>
      </c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5"/>
      <c r="AT56" s="196" t="s">
        <v>36</v>
      </c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8"/>
      <c r="BF56" s="196" t="s">
        <v>36</v>
      </c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8"/>
      <c r="BR56" s="196" t="s">
        <v>36</v>
      </c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8"/>
      <c r="CE56" s="196" t="s">
        <v>36</v>
      </c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8"/>
      <c r="CR56" s="196">
        <v>2</v>
      </c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198"/>
    </row>
    <row r="58" spans="1:108" x14ac:dyDescent="0.25">
      <c r="F58" s="228" t="s">
        <v>196</v>
      </c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U58" s="228" t="s">
        <v>175</v>
      </c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28"/>
      <c r="CE58" s="228"/>
      <c r="CF58" s="228"/>
      <c r="CG58" s="228"/>
      <c r="CH58" s="228"/>
      <c r="CI58" s="228"/>
      <c r="CJ58" s="228"/>
      <c r="CK58" s="228"/>
      <c r="CL58" s="228"/>
      <c r="CM58" s="228"/>
      <c r="CN58" s="228"/>
      <c r="CO58" s="228"/>
      <c r="CP58" s="228"/>
      <c r="CQ58" s="228"/>
      <c r="CR58" s="228"/>
      <c r="CS58" s="228"/>
      <c r="CT58" s="228"/>
      <c r="CU58" s="228"/>
      <c r="CV58" s="228"/>
      <c r="CW58" s="228"/>
      <c r="CX58" s="228"/>
      <c r="CY58" s="228"/>
    </row>
    <row r="59" spans="1:108" x14ac:dyDescent="0.25">
      <c r="F59" s="229" t="s">
        <v>16</v>
      </c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35"/>
      <c r="AU59" s="229" t="s">
        <v>17</v>
      </c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29"/>
      <c r="BT59" s="229"/>
      <c r="BU59" s="229"/>
      <c r="BV59" s="229"/>
      <c r="BW59" s="229"/>
      <c r="BX59" s="229"/>
      <c r="BY59" s="229"/>
      <c r="BZ59" s="229"/>
      <c r="CA59" s="229"/>
      <c r="CB59" s="229"/>
      <c r="CC59" s="229"/>
      <c r="CD59" s="35"/>
      <c r="CE59" s="229" t="s">
        <v>18</v>
      </c>
      <c r="CF59" s="229"/>
      <c r="CG59" s="229"/>
      <c r="CH59" s="229"/>
      <c r="CI59" s="229"/>
      <c r="CJ59" s="229"/>
      <c r="CK59" s="229"/>
      <c r="CL59" s="229"/>
      <c r="CM59" s="229"/>
      <c r="CN59" s="229"/>
      <c r="CO59" s="229"/>
      <c r="CP59" s="229"/>
      <c r="CQ59" s="229"/>
      <c r="CR59" s="229"/>
      <c r="CS59" s="229"/>
      <c r="CT59" s="229"/>
      <c r="CU59" s="229"/>
      <c r="CV59" s="229"/>
      <c r="CW59" s="229"/>
      <c r="CX59" s="229"/>
      <c r="CY59" s="229"/>
    </row>
  </sheetData>
  <mergeCells count="206">
    <mergeCell ref="F58:AS58"/>
    <mergeCell ref="AU58:CC58"/>
    <mergeCell ref="CE58:CY58"/>
    <mergeCell ref="F59:AS59"/>
    <mergeCell ref="AU59:CC59"/>
    <mergeCell ref="CE59:CY59"/>
    <mergeCell ref="B55:AS55"/>
    <mergeCell ref="AT55:BE55"/>
    <mergeCell ref="BF55:BQ55"/>
    <mergeCell ref="BR55:CD55"/>
    <mergeCell ref="CE55:CQ55"/>
    <mergeCell ref="CR55:DD55"/>
    <mergeCell ref="B56:AS56"/>
    <mergeCell ref="AT56:BE56"/>
    <mergeCell ref="BF56:BQ56"/>
    <mergeCell ref="BR56:CD56"/>
    <mergeCell ref="CE56:CQ56"/>
    <mergeCell ref="CR56:DD56"/>
    <mergeCell ref="B51:AS51"/>
    <mergeCell ref="AT51:BE52"/>
    <mergeCell ref="BF51:BQ52"/>
    <mergeCell ref="BR51:CD52"/>
    <mergeCell ref="CE51:CQ52"/>
    <mergeCell ref="CR51:DD52"/>
    <mergeCell ref="B52:AS52"/>
    <mergeCell ref="B53:AS53"/>
    <mergeCell ref="AT53:BE54"/>
    <mergeCell ref="BF53:BQ54"/>
    <mergeCell ref="BR53:CD54"/>
    <mergeCell ref="CE53:CQ54"/>
    <mergeCell ref="CR53:DD54"/>
    <mergeCell ref="B54:AS54"/>
    <mergeCell ref="B49:AS49"/>
    <mergeCell ref="AT49:BE49"/>
    <mergeCell ref="BF49:BQ49"/>
    <mergeCell ref="BR49:CD49"/>
    <mergeCell ref="CE49:CQ49"/>
    <mergeCell ref="CR49:DD49"/>
    <mergeCell ref="B50:AS50"/>
    <mergeCell ref="AT50:BE50"/>
    <mergeCell ref="BF50:BQ50"/>
    <mergeCell ref="BR50:CD50"/>
    <mergeCell ref="CE50:CQ50"/>
    <mergeCell ref="CR50:DD50"/>
    <mergeCell ref="B47:AS47"/>
    <mergeCell ref="AT47:BE47"/>
    <mergeCell ref="BF47:BQ47"/>
    <mergeCell ref="BR47:CD47"/>
    <mergeCell ref="CE47:CQ47"/>
    <mergeCell ref="CR47:DD47"/>
    <mergeCell ref="B48:AS48"/>
    <mergeCell ref="AT48:BE48"/>
    <mergeCell ref="BF48:BQ48"/>
    <mergeCell ref="BR48:CD48"/>
    <mergeCell ref="CE48:CQ48"/>
    <mergeCell ref="CR48:DD48"/>
    <mergeCell ref="B45:AS45"/>
    <mergeCell ref="AT45:BE45"/>
    <mergeCell ref="BF45:BQ45"/>
    <mergeCell ref="BR45:CD45"/>
    <mergeCell ref="CE45:CQ45"/>
    <mergeCell ref="CR45:DD45"/>
    <mergeCell ref="B46:AS46"/>
    <mergeCell ref="AT46:BE46"/>
    <mergeCell ref="BF46:BQ46"/>
    <mergeCell ref="BR46:CD46"/>
    <mergeCell ref="CE46:CQ46"/>
    <mergeCell ref="CR46:DD46"/>
    <mergeCell ref="B43:AS43"/>
    <mergeCell ref="AT43:BE43"/>
    <mergeCell ref="BF43:BQ43"/>
    <mergeCell ref="BR43:CD43"/>
    <mergeCell ref="CE43:CQ43"/>
    <mergeCell ref="CR43:DD43"/>
    <mergeCell ref="B44:AS44"/>
    <mergeCell ref="AT44:BE44"/>
    <mergeCell ref="BF44:BQ44"/>
    <mergeCell ref="BR44:CD44"/>
    <mergeCell ref="CE44:CQ44"/>
    <mergeCell ref="CR44:DD44"/>
    <mergeCell ref="B41:AS41"/>
    <mergeCell ref="AT41:BE41"/>
    <mergeCell ref="BF41:BQ41"/>
    <mergeCell ref="BR41:CD41"/>
    <mergeCell ref="CE41:CQ41"/>
    <mergeCell ref="CR41:DD41"/>
    <mergeCell ref="B42:AS42"/>
    <mergeCell ref="AT42:BE42"/>
    <mergeCell ref="BF42:BQ42"/>
    <mergeCell ref="BR42:CD42"/>
    <mergeCell ref="CE42:CQ42"/>
    <mergeCell ref="CR42:DD42"/>
    <mergeCell ref="B37:AS37"/>
    <mergeCell ref="AT37:BE38"/>
    <mergeCell ref="BF37:BQ38"/>
    <mergeCell ref="BR37:CD38"/>
    <mergeCell ref="CE37:CQ38"/>
    <mergeCell ref="CR37:DD38"/>
    <mergeCell ref="B38:AS38"/>
    <mergeCell ref="B39:AS39"/>
    <mergeCell ref="AT39:BE40"/>
    <mergeCell ref="BF39:BQ40"/>
    <mergeCell ref="BR39:CD40"/>
    <mergeCell ref="CE39:CQ40"/>
    <mergeCell ref="CR39:DD40"/>
    <mergeCell ref="B40:AS40"/>
    <mergeCell ref="B34:AS34"/>
    <mergeCell ref="AT34:BE34"/>
    <mergeCell ref="BF34:BQ34"/>
    <mergeCell ref="BR34:CD34"/>
    <mergeCell ref="CE34:CQ34"/>
    <mergeCell ref="CR34:DD34"/>
    <mergeCell ref="B35:AS35"/>
    <mergeCell ref="AT35:BE36"/>
    <mergeCell ref="BF35:BQ36"/>
    <mergeCell ref="BR35:CD36"/>
    <mergeCell ref="CE35:CQ36"/>
    <mergeCell ref="CR35:DD36"/>
    <mergeCell ref="B36:AS36"/>
    <mergeCell ref="B32:AS32"/>
    <mergeCell ref="AT32:BE32"/>
    <mergeCell ref="BF32:BQ32"/>
    <mergeCell ref="BR32:CD32"/>
    <mergeCell ref="CE32:CQ32"/>
    <mergeCell ref="CR32:DD32"/>
    <mergeCell ref="B33:AS33"/>
    <mergeCell ref="AT33:BE33"/>
    <mergeCell ref="BF33:BQ33"/>
    <mergeCell ref="BR33:CD33"/>
    <mergeCell ref="CE33:CQ33"/>
    <mergeCell ref="CR33:DD33"/>
    <mergeCell ref="B30:AS30"/>
    <mergeCell ref="AT30:BE30"/>
    <mergeCell ref="BF30:BQ30"/>
    <mergeCell ref="BR30:CD30"/>
    <mergeCell ref="CE30:CQ30"/>
    <mergeCell ref="CR30:DD30"/>
    <mergeCell ref="B31:AS31"/>
    <mergeCell ref="AT31:BE31"/>
    <mergeCell ref="BF31:BQ31"/>
    <mergeCell ref="BR31:CD31"/>
    <mergeCell ref="CE31:CQ31"/>
    <mergeCell ref="CR31:DD31"/>
    <mergeCell ref="B28:AS28"/>
    <mergeCell ref="AT28:BE28"/>
    <mergeCell ref="BF28:BQ28"/>
    <mergeCell ref="BR28:CD28"/>
    <mergeCell ref="CE28:CQ28"/>
    <mergeCell ref="CR28:DD28"/>
    <mergeCell ref="B29:AS29"/>
    <mergeCell ref="AT29:BE29"/>
    <mergeCell ref="BF29:BQ29"/>
    <mergeCell ref="BR29:CD29"/>
    <mergeCell ref="CE29:CQ29"/>
    <mergeCell ref="CR29:DD29"/>
    <mergeCell ref="B25:AS25"/>
    <mergeCell ref="AT25:BE26"/>
    <mergeCell ref="BF25:BQ26"/>
    <mergeCell ref="BR25:CD26"/>
    <mergeCell ref="CE25:CQ26"/>
    <mergeCell ref="CR25:DD26"/>
    <mergeCell ref="B26:AS26"/>
    <mergeCell ref="B27:AS27"/>
    <mergeCell ref="AT27:BE27"/>
    <mergeCell ref="BF27:BQ27"/>
    <mergeCell ref="BR27:CD27"/>
    <mergeCell ref="CE27:CQ27"/>
    <mergeCell ref="CR27:DD27"/>
    <mergeCell ref="B22:AS22"/>
    <mergeCell ref="AT22:BE22"/>
    <mergeCell ref="BF22:BQ22"/>
    <mergeCell ref="BR22:CD22"/>
    <mergeCell ref="CE22:CQ22"/>
    <mergeCell ref="CR22:DD22"/>
    <mergeCell ref="B23:AS23"/>
    <mergeCell ref="AT23:BE24"/>
    <mergeCell ref="BF23:BQ24"/>
    <mergeCell ref="BR23:CD24"/>
    <mergeCell ref="CE23:CQ24"/>
    <mergeCell ref="CR23:DD24"/>
    <mergeCell ref="B24:AS24"/>
    <mergeCell ref="A20:AS20"/>
    <mergeCell ref="AT20:BE20"/>
    <mergeCell ref="BF20:BQ20"/>
    <mergeCell ref="BR20:CD20"/>
    <mergeCell ref="CE20:CQ20"/>
    <mergeCell ref="CR20:DD20"/>
    <mergeCell ref="B21:AS21"/>
    <mergeCell ref="AT21:BE21"/>
    <mergeCell ref="BF21:BQ21"/>
    <mergeCell ref="BR21:CD21"/>
    <mergeCell ref="CE21:CQ21"/>
    <mergeCell ref="CR21:DD21"/>
    <mergeCell ref="A8:DD8"/>
    <mergeCell ref="A9:DD9"/>
    <mergeCell ref="A10:DD10"/>
    <mergeCell ref="A14:DD14"/>
    <mergeCell ref="K15:CT15"/>
    <mergeCell ref="K16:CT16"/>
    <mergeCell ref="A18:AS19"/>
    <mergeCell ref="AT18:BQ18"/>
    <mergeCell ref="BR18:CD19"/>
    <mergeCell ref="CE18:CQ19"/>
    <mergeCell ref="CR18:DD19"/>
    <mergeCell ref="AT19:BE19"/>
    <mergeCell ref="BF19:BQ19"/>
  </mergeCells>
  <pageMargins left="0.78740157480314965" right="0.31496062992125984" top="0.59055118110236227" bottom="0.39370078740157483" header="0.19685039370078741" footer="0.19685039370078741"/>
  <pageSetup paperSize="9" scale="82" fitToHeight="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50"/>
  <sheetViews>
    <sheetView view="pageBreakPreview" zoomScaleNormal="100" workbookViewId="0">
      <selection activeCell="AT10" sqref="AT10:DD47"/>
    </sheetView>
  </sheetViews>
  <sheetFormatPr defaultColWidth="0.85546875" defaultRowHeight="15" x14ac:dyDescent="0.25"/>
  <cols>
    <col min="1" max="44" width="0.85546875" style="9"/>
    <col min="45" max="45" width="2.140625" style="9" customWidth="1"/>
    <col min="46" max="16384" width="0.85546875" style="9"/>
  </cols>
  <sheetData>
    <row r="1" spans="1:108" x14ac:dyDescent="0.25">
      <c r="DD1" s="24"/>
    </row>
    <row r="2" spans="1:108" ht="12" customHeight="1" x14ac:dyDescent="0.25"/>
    <row r="3" spans="1:108" ht="32.25" customHeight="1" x14ac:dyDescent="0.25">
      <c r="A3" s="181" t="s">
        <v>179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</row>
    <row r="4" spans="1:108" s="27" customFormat="1" ht="16.5" customHeight="1" x14ac:dyDescent="0.25">
      <c r="K4" s="142" t="str">
        <f>'Форма 1.2'!AA4</f>
        <v>ООО "Эффект ТК"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</row>
    <row r="5" spans="1:108" s="28" customFormat="1" ht="13.5" customHeight="1" x14ac:dyDescent="0.2">
      <c r="K5" s="143" t="s">
        <v>28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</row>
    <row r="6" spans="1:108" ht="3.75" customHeight="1" x14ac:dyDescent="0.25"/>
    <row r="7" spans="1:108" s="29" customFormat="1" x14ac:dyDescent="0.2">
      <c r="A7" s="182" t="s">
        <v>67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4"/>
      <c r="AT7" s="188" t="s">
        <v>29</v>
      </c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90"/>
      <c r="BR7" s="182" t="s">
        <v>30</v>
      </c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4"/>
      <c r="CE7" s="182" t="s">
        <v>31</v>
      </c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4"/>
      <c r="CR7" s="182" t="s">
        <v>32</v>
      </c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4"/>
    </row>
    <row r="8" spans="1:108" s="29" customFormat="1" ht="45.75" customHeight="1" x14ac:dyDescent="0.2">
      <c r="A8" s="185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7"/>
      <c r="AT8" s="188" t="s">
        <v>33</v>
      </c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90"/>
      <c r="BF8" s="188" t="s">
        <v>34</v>
      </c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90"/>
      <c r="BR8" s="185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7"/>
      <c r="CE8" s="185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7"/>
      <c r="CR8" s="185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7"/>
    </row>
    <row r="9" spans="1:108" s="30" customFormat="1" x14ac:dyDescent="0.2">
      <c r="A9" s="191">
        <v>1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3"/>
      <c r="AT9" s="191">
        <v>2</v>
      </c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3"/>
      <c r="BF9" s="191">
        <v>3</v>
      </c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3"/>
      <c r="BR9" s="191">
        <v>4</v>
      </c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3"/>
      <c r="CE9" s="191">
        <v>5</v>
      </c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3"/>
      <c r="CR9" s="191">
        <v>6</v>
      </c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3"/>
    </row>
    <row r="10" spans="1:108" ht="135.75" customHeight="1" x14ac:dyDescent="0.25">
      <c r="A10" s="31"/>
      <c r="B10" s="249" t="s">
        <v>68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50"/>
      <c r="AT10" s="196" t="s">
        <v>36</v>
      </c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8"/>
      <c r="BF10" s="196" t="s">
        <v>36</v>
      </c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8"/>
      <c r="BR10" s="196" t="s">
        <v>36</v>
      </c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8"/>
      <c r="CE10" s="196" t="s">
        <v>36</v>
      </c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8"/>
      <c r="CR10" s="196">
        <v>1</v>
      </c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8"/>
    </row>
    <row r="11" spans="1:108" x14ac:dyDescent="0.25">
      <c r="A11" s="31"/>
      <c r="B11" s="249" t="s">
        <v>37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50"/>
      <c r="AT11" s="196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8"/>
      <c r="BF11" s="196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8"/>
      <c r="BR11" s="196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8"/>
      <c r="CE11" s="196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8"/>
      <c r="CR11" s="196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8"/>
    </row>
    <row r="12" spans="1:108" s="33" customFormat="1" x14ac:dyDescent="0.25">
      <c r="A12" s="32"/>
      <c r="B12" s="254" t="s">
        <v>69</v>
      </c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5"/>
      <c r="AT12" s="201">
        <v>19</v>
      </c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3"/>
      <c r="BF12" s="201">
        <v>74.160468750000007</v>
      </c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3"/>
      <c r="BR12" s="201">
        <v>25.620118535186577</v>
      </c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3"/>
      <c r="CE12" s="207" t="s">
        <v>59</v>
      </c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9"/>
      <c r="CR12" s="207">
        <v>1</v>
      </c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9"/>
    </row>
    <row r="13" spans="1:108" ht="42.75" customHeight="1" x14ac:dyDescent="0.25">
      <c r="A13" s="34"/>
      <c r="B13" s="256" t="s">
        <v>70</v>
      </c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7"/>
      <c r="AT13" s="204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6"/>
      <c r="BF13" s="204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6"/>
      <c r="BR13" s="204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6"/>
      <c r="CE13" s="210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211"/>
      <c r="CR13" s="210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211"/>
    </row>
    <row r="14" spans="1:108" s="33" customFormat="1" x14ac:dyDescent="0.25">
      <c r="A14" s="32"/>
      <c r="B14" s="254" t="s">
        <v>71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5"/>
      <c r="AT14" s="201">
        <v>141</v>
      </c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3"/>
      <c r="BF14" s="201">
        <v>177.98512499999998</v>
      </c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3"/>
      <c r="BR14" s="201">
        <v>79.220103365379558</v>
      </c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3"/>
      <c r="CE14" s="207" t="s">
        <v>59</v>
      </c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9"/>
      <c r="CR14" s="207">
        <v>1</v>
      </c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9"/>
    </row>
    <row r="15" spans="1:108" ht="57" customHeight="1" x14ac:dyDescent="0.25">
      <c r="A15" s="34"/>
      <c r="B15" s="256" t="s">
        <v>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7"/>
      <c r="AT15" s="204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6"/>
      <c r="BF15" s="204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6"/>
      <c r="BR15" s="204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6"/>
      <c r="CE15" s="210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211"/>
      <c r="CR15" s="210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211"/>
    </row>
    <row r="16" spans="1:108" x14ac:dyDescent="0.25">
      <c r="A16" s="31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50"/>
      <c r="AT16" s="196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8"/>
      <c r="BF16" s="196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8"/>
      <c r="BR16" s="196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8"/>
      <c r="CE16" s="196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8"/>
      <c r="CR16" s="196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8"/>
    </row>
    <row r="17" spans="1:108" ht="43.5" customHeight="1" x14ac:dyDescent="0.25">
      <c r="A17" s="31"/>
      <c r="B17" s="249" t="s">
        <v>73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50"/>
      <c r="AT17" s="196" t="s">
        <v>36</v>
      </c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8"/>
      <c r="BF17" s="196" t="s">
        <v>36</v>
      </c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8"/>
      <c r="BR17" s="196" t="s">
        <v>36</v>
      </c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8"/>
      <c r="CE17" s="196" t="s">
        <v>36</v>
      </c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8"/>
      <c r="CR17" s="196">
        <v>0.5</v>
      </c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8"/>
    </row>
    <row r="18" spans="1:108" x14ac:dyDescent="0.25">
      <c r="A18" s="31"/>
      <c r="B18" s="249" t="s">
        <v>49</v>
      </c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50"/>
      <c r="AT18" s="196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8"/>
      <c r="BF18" s="196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8"/>
      <c r="BR18" s="196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8"/>
      <c r="CE18" s="196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8"/>
      <c r="CR18" s="196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8"/>
    </row>
    <row r="19" spans="1:108" s="33" customFormat="1" x14ac:dyDescent="0.25">
      <c r="A19" s="32"/>
      <c r="B19" s="254" t="s">
        <v>74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5"/>
      <c r="AT19" s="207">
        <v>0</v>
      </c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9"/>
      <c r="BF19" s="201">
        <v>0</v>
      </c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9"/>
      <c r="BR19" s="207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9"/>
      <c r="CE19" s="207" t="s">
        <v>59</v>
      </c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9"/>
      <c r="CR19" s="207">
        <v>0.5</v>
      </c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9"/>
    </row>
    <row r="20" spans="1:108" ht="57" customHeight="1" x14ac:dyDescent="0.25">
      <c r="A20" s="34"/>
      <c r="B20" s="256" t="s">
        <v>75</v>
      </c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7"/>
      <c r="AT20" s="210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211"/>
      <c r="BF20" s="210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211"/>
      <c r="BR20" s="210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211"/>
      <c r="CE20" s="210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211"/>
      <c r="CR20" s="210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211"/>
    </row>
    <row r="21" spans="1:108" s="33" customFormat="1" x14ac:dyDescent="0.25">
      <c r="A21" s="32"/>
      <c r="B21" s="254" t="s">
        <v>76</v>
      </c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5"/>
      <c r="AT21" s="207" t="s">
        <v>36</v>
      </c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9"/>
      <c r="BF21" s="207" t="s">
        <v>36</v>
      </c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9"/>
      <c r="BR21" s="207" t="s">
        <v>36</v>
      </c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208"/>
      <c r="CD21" s="209"/>
      <c r="CE21" s="207" t="s">
        <v>59</v>
      </c>
      <c r="CF21" s="208"/>
      <c r="CG21" s="208"/>
      <c r="CH21" s="208"/>
      <c r="CI21" s="208"/>
      <c r="CJ21" s="208"/>
      <c r="CK21" s="208"/>
      <c r="CL21" s="208"/>
      <c r="CM21" s="208"/>
      <c r="CN21" s="208"/>
      <c r="CO21" s="208"/>
      <c r="CP21" s="208"/>
      <c r="CQ21" s="209"/>
      <c r="CR21" s="207">
        <v>0.5</v>
      </c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8"/>
    </row>
    <row r="22" spans="1:108" ht="42.75" customHeight="1" x14ac:dyDescent="0.25">
      <c r="A22" s="34"/>
      <c r="B22" s="256" t="s">
        <v>77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7"/>
      <c r="AT22" s="210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211"/>
      <c r="BF22" s="210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211"/>
      <c r="BR22" s="210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211"/>
      <c r="CE22" s="210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211"/>
      <c r="CR22" s="219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1"/>
    </row>
    <row r="23" spans="1:108" ht="57.75" customHeight="1" x14ac:dyDescent="0.25">
      <c r="A23" s="31"/>
      <c r="B23" s="249" t="s">
        <v>78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50"/>
      <c r="AT23" s="214">
        <v>29.664187500000001</v>
      </c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6"/>
      <c r="BF23" s="214">
        <v>29.664187500000001</v>
      </c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6"/>
      <c r="BR23" s="196">
        <v>100</v>
      </c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8"/>
      <c r="CE23" s="196" t="s">
        <v>36</v>
      </c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8"/>
      <c r="CR23" s="196" t="s">
        <v>36</v>
      </c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8"/>
    </row>
    <row r="24" spans="1:108" ht="30.75" customHeight="1" x14ac:dyDescent="0.25">
      <c r="A24" s="31"/>
      <c r="B24" s="249" t="s">
        <v>79</v>
      </c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50"/>
      <c r="AT24" s="214">
        <v>29.664187500000001</v>
      </c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6"/>
      <c r="BF24" s="214">
        <v>29.664187500000001</v>
      </c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6"/>
      <c r="BR24" s="196">
        <v>100</v>
      </c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8"/>
      <c r="CE24" s="196" t="s">
        <v>36</v>
      </c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8"/>
      <c r="CR24" s="196" t="s">
        <v>36</v>
      </c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8"/>
    </row>
    <row r="25" spans="1:108" s="33" customFormat="1" x14ac:dyDescent="0.25">
      <c r="A25" s="32"/>
      <c r="B25" s="254" t="s">
        <v>80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5"/>
      <c r="AT25" s="201">
        <v>0</v>
      </c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3"/>
      <c r="BF25" s="201">
        <v>0</v>
      </c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3"/>
      <c r="BR25" s="207">
        <v>100</v>
      </c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9"/>
      <c r="CE25" s="207" t="s">
        <v>59</v>
      </c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9"/>
      <c r="CR25" s="207">
        <v>0.5</v>
      </c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9"/>
    </row>
    <row r="26" spans="1:108" ht="115.5" customHeight="1" x14ac:dyDescent="0.25">
      <c r="A26" s="34"/>
      <c r="B26" s="256" t="s">
        <v>180</v>
      </c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7"/>
      <c r="AT26" s="204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6"/>
      <c r="BF26" s="204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6"/>
      <c r="BR26" s="210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211"/>
      <c r="CE26" s="210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211"/>
      <c r="CR26" s="210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211"/>
    </row>
    <row r="27" spans="1:108" ht="14.25" customHeight="1" x14ac:dyDescent="0.25">
      <c r="A27" s="31"/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50"/>
      <c r="AT27" s="196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8"/>
      <c r="BF27" s="196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8"/>
      <c r="BR27" s="196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8"/>
      <c r="CE27" s="196"/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8"/>
      <c r="CR27" s="196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8"/>
    </row>
    <row r="28" spans="1:108" ht="58.5" customHeight="1" x14ac:dyDescent="0.25">
      <c r="A28" s="31"/>
      <c r="B28" s="249" t="s">
        <v>81</v>
      </c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50"/>
      <c r="AT28" s="196" t="s">
        <v>36</v>
      </c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8"/>
      <c r="BF28" s="196" t="s">
        <v>36</v>
      </c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8"/>
      <c r="BR28" s="196" t="s">
        <v>36</v>
      </c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8"/>
      <c r="CE28" s="196" t="s">
        <v>59</v>
      </c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8"/>
      <c r="CR28" s="196">
        <v>0.1</v>
      </c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8"/>
    </row>
    <row r="29" spans="1:108" ht="210.75" customHeight="1" x14ac:dyDescent="0.25">
      <c r="A29" s="31"/>
      <c r="B29" s="249" t="s">
        <v>82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50"/>
      <c r="AT29" s="214">
        <v>0</v>
      </c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6"/>
      <c r="BF29" s="251">
        <v>0.12993511826544021</v>
      </c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Q29" s="253"/>
      <c r="BR29" s="196">
        <v>0</v>
      </c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8"/>
      <c r="CE29" s="196" t="s">
        <v>59</v>
      </c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8"/>
      <c r="CR29" s="196">
        <v>0.1</v>
      </c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8"/>
    </row>
    <row r="30" spans="1:108" ht="14.25" customHeight="1" x14ac:dyDescent="0.25">
      <c r="A30" s="31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50"/>
      <c r="AT30" s="196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8"/>
      <c r="BF30" s="196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8"/>
      <c r="BR30" s="196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8"/>
      <c r="CE30" s="196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8"/>
      <c r="CR30" s="196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8"/>
    </row>
    <row r="31" spans="1:108" ht="72.75" customHeight="1" x14ac:dyDescent="0.25">
      <c r="A31" s="31"/>
      <c r="B31" s="249" t="s">
        <v>83</v>
      </c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50"/>
      <c r="AT31" s="196" t="s">
        <v>36</v>
      </c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8"/>
      <c r="BF31" s="196" t="s">
        <v>36</v>
      </c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8"/>
      <c r="BR31" s="196" t="s">
        <v>36</v>
      </c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8"/>
      <c r="CE31" s="196" t="s">
        <v>59</v>
      </c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8"/>
      <c r="CR31" s="196">
        <v>0.2</v>
      </c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8"/>
    </row>
    <row r="32" spans="1:108" ht="135" customHeight="1" x14ac:dyDescent="0.25">
      <c r="A32" s="31"/>
      <c r="B32" s="249" t="s">
        <v>84</v>
      </c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50"/>
      <c r="AT32" s="196">
        <v>0</v>
      </c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8"/>
      <c r="BF32" s="214">
        <v>0</v>
      </c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8"/>
      <c r="BR32" s="196">
        <v>100</v>
      </c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8"/>
      <c r="CE32" s="196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8"/>
      <c r="CR32" s="196">
        <v>0.2</v>
      </c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8"/>
    </row>
    <row r="33" spans="1:108" ht="14.25" customHeight="1" x14ac:dyDescent="0.25">
      <c r="A33" s="31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5"/>
      <c r="AT33" s="230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2"/>
      <c r="BF33" s="230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2"/>
      <c r="BR33" s="230"/>
      <c r="BS33" s="231"/>
      <c r="BT33" s="231"/>
      <c r="BU33" s="231"/>
      <c r="BV33" s="231"/>
      <c r="BW33" s="231"/>
      <c r="BX33" s="231"/>
      <c r="BY33" s="231"/>
      <c r="BZ33" s="231"/>
      <c r="CA33" s="231"/>
      <c r="CB33" s="231"/>
      <c r="CC33" s="231"/>
      <c r="CD33" s="232"/>
      <c r="CE33" s="230"/>
      <c r="CF33" s="231"/>
      <c r="CG33" s="231"/>
      <c r="CH33" s="231"/>
      <c r="CI33" s="231"/>
      <c r="CJ33" s="231"/>
      <c r="CK33" s="231"/>
      <c r="CL33" s="231"/>
      <c r="CM33" s="231"/>
      <c r="CN33" s="231"/>
      <c r="CO33" s="231"/>
      <c r="CP33" s="231"/>
      <c r="CQ33" s="232"/>
      <c r="CR33" s="230"/>
      <c r="CS33" s="231"/>
      <c r="CT33" s="231"/>
      <c r="CU33" s="231"/>
      <c r="CV33" s="231"/>
      <c r="CW33" s="231"/>
      <c r="CX33" s="231"/>
      <c r="CY33" s="231"/>
      <c r="CZ33" s="231"/>
      <c r="DA33" s="231"/>
      <c r="DB33" s="231"/>
      <c r="DC33" s="231"/>
      <c r="DD33" s="232"/>
    </row>
    <row r="34" spans="1:108" ht="58.5" customHeight="1" x14ac:dyDescent="0.25">
      <c r="A34" s="31"/>
      <c r="B34" s="194" t="s">
        <v>85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5"/>
      <c r="AT34" s="230" t="s">
        <v>36</v>
      </c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2"/>
      <c r="BF34" s="230" t="s">
        <v>36</v>
      </c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2"/>
      <c r="BR34" s="230" t="s">
        <v>36</v>
      </c>
      <c r="BS34" s="231"/>
      <c r="BT34" s="231"/>
      <c r="BU34" s="231"/>
      <c r="BV34" s="231"/>
      <c r="BW34" s="231"/>
      <c r="BX34" s="231"/>
      <c r="BY34" s="231"/>
      <c r="BZ34" s="231"/>
      <c r="CA34" s="231"/>
      <c r="CB34" s="231"/>
      <c r="CC34" s="231"/>
      <c r="CD34" s="232"/>
      <c r="CE34" s="230"/>
      <c r="CF34" s="231"/>
      <c r="CG34" s="231"/>
      <c r="CH34" s="231"/>
      <c r="CI34" s="231"/>
      <c r="CJ34" s="231"/>
      <c r="CK34" s="231"/>
      <c r="CL34" s="231"/>
      <c r="CM34" s="231"/>
      <c r="CN34" s="231"/>
      <c r="CO34" s="231"/>
      <c r="CP34" s="231"/>
      <c r="CQ34" s="232"/>
      <c r="CR34" s="230">
        <v>0.5</v>
      </c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232"/>
    </row>
    <row r="35" spans="1:108" ht="72.75" customHeight="1" x14ac:dyDescent="0.25">
      <c r="A35" s="31"/>
      <c r="B35" s="194" t="s">
        <v>86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5"/>
      <c r="AT35" s="235">
        <v>0</v>
      </c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7"/>
      <c r="BF35" s="235">
        <v>0</v>
      </c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7"/>
      <c r="BR35" s="230">
        <v>100</v>
      </c>
      <c r="BS35" s="231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2"/>
      <c r="CE35" s="230" t="s">
        <v>59</v>
      </c>
      <c r="CF35" s="231"/>
      <c r="CG35" s="231"/>
      <c r="CH35" s="231"/>
      <c r="CI35" s="231"/>
      <c r="CJ35" s="231"/>
      <c r="CK35" s="231"/>
      <c r="CL35" s="231"/>
      <c r="CM35" s="231"/>
      <c r="CN35" s="231"/>
      <c r="CO35" s="231"/>
      <c r="CP35" s="231"/>
      <c r="CQ35" s="232"/>
      <c r="CR35" s="230">
        <v>0.5</v>
      </c>
      <c r="CS35" s="231"/>
      <c r="CT35" s="231"/>
      <c r="CU35" s="231"/>
      <c r="CV35" s="231"/>
      <c r="CW35" s="231"/>
      <c r="CX35" s="231"/>
      <c r="CY35" s="231"/>
      <c r="CZ35" s="231"/>
      <c r="DA35" s="231"/>
      <c r="DB35" s="231"/>
      <c r="DC35" s="231"/>
      <c r="DD35" s="232"/>
    </row>
    <row r="36" spans="1:108" x14ac:dyDescent="0.25">
      <c r="A36" s="31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5"/>
      <c r="AT36" s="230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2"/>
      <c r="BF36" s="230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2"/>
      <c r="BR36" s="230"/>
      <c r="BS36" s="231"/>
      <c r="BT36" s="231"/>
      <c r="BU36" s="231"/>
      <c r="BV36" s="231"/>
      <c r="BW36" s="231"/>
      <c r="BX36" s="231"/>
      <c r="BY36" s="231"/>
      <c r="BZ36" s="231"/>
      <c r="CA36" s="231"/>
      <c r="CB36" s="231"/>
      <c r="CC36" s="231"/>
      <c r="CD36" s="232"/>
      <c r="CE36" s="230"/>
      <c r="CF36" s="231"/>
      <c r="CG36" s="231"/>
      <c r="CH36" s="231"/>
      <c r="CI36" s="231"/>
      <c r="CJ36" s="231"/>
      <c r="CK36" s="231"/>
      <c r="CL36" s="231"/>
      <c r="CM36" s="231"/>
      <c r="CN36" s="231"/>
      <c r="CO36" s="231"/>
      <c r="CP36" s="231"/>
      <c r="CQ36" s="232"/>
      <c r="CR36" s="230"/>
      <c r="CS36" s="231"/>
      <c r="CT36" s="231"/>
      <c r="CU36" s="231"/>
      <c r="CV36" s="231"/>
      <c r="CW36" s="231"/>
      <c r="CX36" s="231"/>
      <c r="CY36" s="231"/>
      <c r="CZ36" s="231"/>
      <c r="DA36" s="231"/>
      <c r="DB36" s="231"/>
      <c r="DC36" s="231"/>
      <c r="DD36" s="232"/>
    </row>
    <row r="37" spans="1:108" ht="58.5" customHeight="1" x14ac:dyDescent="0.25">
      <c r="A37" s="31"/>
      <c r="B37" s="194" t="s">
        <v>87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5"/>
      <c r="AT37" s="230" t="s">
        <v>36</v>
      </c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2"/>
      <c r="BF37" s="230" t="s">
        <v>36</v>
      </c>
      <c r="BG37" s="231"/>
      <c r="BH37" s="231"/>
      <c r="BI37" s="231"/>
      <c r="BJ37" s="231"/>
      <c r="BK37" s="231"/>
      <c r="BL37" s="231"/>
      <c r="BM37" s="231"/>
      <c r="BN37" s="231"/>
      <c r="BO37" s="231"/>
      <c r="BP37" s="231"/>
      <c r="BQ37" s="232"/>
      <c r="BR37" s="230" t="s">
        <v>36</v>
      </c>
      <c r="BS37" s="231"/>
      <c r="BT37" s="231"/>
      <c r="BU37" s="231"/>
      <c r="BV37" s="231"/>
      <c r="BW37" s="231"/>
      <c r="BX37" s="231"/>
      <c r="BY37" s="231"/>
      <c r="BZ37" s="231"/>
      <c r="CA37" s="231"/>
      <c r="CB37" s="231"/>
      <c r="CC37" s="231"/>
      <c r="CD37" s="232"/>
      <c r="CE37" s="230" t="s">
        <v>36</v>
      </c>
      <c r="CF37" s="231"/>
      <c r="CG37" s="231"/>
      <c r="CH37" s="231"/>
      <c r="CI37" s="231"/>
      <c r="CJ37" s="231"/>
      <c r="CK37" s="231"/>
      <c r="CL37" s="231"/>
      <c r="CM37" s="231"/>
      <c r="CN37" s="231"/>
      <c r="CO37" s="231"/>
      <c r="CP37" s="231"/>
      <c r="CQ37" s="232"/>
      <c r="CR37" s="230">
        <v>0.5</v>
      </c>
      <c r="CS37" s="231"/>
      <c r="CT37" s="231"/>
      <c r="CU37" s="231"/>
      <c r="CV37" s="231"/>
      <c r="CW37" s="231"/>
      <c r="CX37" s="231"/>
      <c r="CY37" s="231"/>
      <c r="CZ37" s="231"/>
      <c r="DA37" s="231"/>
      <c r="DB37" s="231"/>
      <c r="DC37" s="231"/>
      <c r="DD37" s="232"/>
    </row>
    <row r="38" spans="1:108" x14ac:dyDescent="0.25">
      <c r="A38" s="31"/>
      <c r="B38" s="194" t="s">
        <v>49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5"/>
      <c r="AT38" s="230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2"/>
      <c r="BF38" s="230"/>
      <c r="BG38" s="231"/>
      <c r="BH38" s="231"/>
      <c r="BI38" s="231"/>
      <c r="BJ38" s="231"/>
      <c r="BK38" s="231"/>
      <c r="BL38" s="231"/>
      <c r="BM38" s="231"/>
      <c r="BN38" s="231"/>
      <c r="BO38" s="231"/>
      <c r="BP38" s="231"/>
      <c r="BQ38" s="232"/>
      <c r="BR38" s="230"/>
      <c r="BS38" s="231"/>
      <c r="BT38" s="231"/>
      <c r="BU38" s="231"/>
      <c r="BV38" s="231"/>
      <c r="BW38" s="231"/>
      <c r="BX38" s="231"/>
      <c r="BY38" s="231"/>
      <c r="BZ38" s="231"/>
      <c r="CA38" s="231"/>
      <c r="CB38" s="231"/>
      <c r="CC38" s="231"/>
      <c r="CD38" s="232"/>
      <c r="CE38" s="230"/>
      <c r="CF38" s="231"/>
      <c r="CG38" s="231"/>
      <c r="CH38" s="231"/>
      <c r="CI38" s="231"/>
      <c r="CJ38" s="231"/>
      <c r="CK38" s="231"/>
      <c r="CL38" s="231"/>
      <c r="CM38" s="231"/>
      <c r="CN38" s="231"/>
      <c r="CO38" s="231"/>
      <c r="CP38" s="231"/>
      <c r="CQ38" s="232"/>
      <c r="CR38" s="230"/>
      <c r="CS38" s="231"/>
      <c r="CT38" s="231"/>
      <c r="CU38" s="231"/>
      <c r="CV38" s="231"/>
      <c r="CW38" s="231"/>
      <c r="CX38" s="231"/>
      <c r="CY38" s="231"/>
      <c r="CZ38" s="231"/>
      <c r="DA38" s="231"/>
      <c r="DB38" s="231"/>
      <c r="DC38" s="231"/>
      <c r="DD38" s="232"/>
    </row>
    <row r="39" spans="1:108" s="33" customFormat="1" x14ac:dyDescent="0.25">
      <c r="A39" s="32"/>
      <c r="B39" s="199" t="s">
        <v>88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200"/>
      <c r="AT39" s="244">
        <v>1</v>
      </c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6"/>
      <c r="BF39" s="238">
        <v>1</v>
      </c>
      <c r="BG39" s="245"/>
      <c r="BH39" s="245"/>
      <c r="BI39" s="245"/>
      <c r="BJ39" s="245"/>
      <c r="BK39" s="245"/>
      <c r="BL39" s="245"/>
      <c r="BM39" s="245"/>
      <c r="BN39" s="245"/>
      <c r="BO39" s="245"/>
      <c r="BP39" s="245"/>
      <c r="BQ39" s="246"/>
      <c r="BR39" s="244">
        <v>100</v>
      </c>
      <c r="BS39" s="245"/>
      <c r="BT39" s="245"/>
      <c r="BU39" s="245"/>
      <c r="BV39" s="245"/>
      <c r="BW39" s="245"/>
      <c r="BX39" s="245"/>
      <c r="BY39" s="245"/>
      <c r="BZ39" s="245"/>
      <c r="CA39" s="245"/>
      <c r="CB39" s="245"/>
      <c r="CC39" s="245"/>
      <c r="CD39" s="246"/>
      <c r="CE39" s="244" t="s">
        <v>39</v>
      </c>
      <c r="CF39" s="245"/>
      <c r="CG39" s="245"/>
      <c r="CH39" s="245"/>
      <c r="CI39" s="245"/>
      <c r="CJ39" s="245"/>
      <c r="CK39" s="245"/>
      <c r="CL39" s="245"/>
      <c r="CM39" s="245"/>
      <c r="CN39" s="245"/>
      <c r="CO39" s="245"/>
      <c r="CP39" s="245"/>
      <c r="CQ39" s="246"/>
      <c r="CR39" s="244">
        <v>0.5</v>
      </c>
      <c r="CS39" s="245"/>
      <c r="CT39" s="245"/>
      <c r="CU39" s="245"/>
      <c r="CV39" s="245"/>
      <c r="CW39" s="245"/>
      <c r="CX39" s="245"/>
      <c r="CY39" s="245"/>
      <c r="CZ39" s="245"/>
      <c r="DA39" s="245"/>
      <c r="DB39" s="245"/>
      <c r="DC39" s="245"/>
      <c r="DD39" s="246"/>
    </row>
    <row r="40" spans="1:108" ht="71.25" customHeight="1" x14ac:dyDescent="0.25">
      <c r="A40" s="34"/>
      <c r="B40" s="212" t="s">
        <v>89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3"/>
      <c r="AT40" s="247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48"/>
      <c r="BF40" s="247"/>
      <c r="BG40" s="228"/>
      <c r="BH40" s="228"/>
      <c r="BI40" s="228"/>
      <c r="BJ40" s="228"/>
      <c r="BK40" s="228"/>
      <c r="BL40" s="228"/>
      <c r="BM40" s="228"/>
      <c r="BN40" s="228"/>
      <c r="BO40" s="228"/>
      <c r="BP40" s="228"/>
      <c r="BQ40" s="248"/>
      <c r="BR40" s="247"/>
      <c r="BS40" s="228"/>
      <c r="BT40" s="228"/>
      <c r="BU40" s="228"/>
      <c r="BV40" s="228"/>
      <c r="BW40" s="228"/>
      <c r="BX40" s="228"/>
      <c r="BY40" s="228"/>
      <c r="BZ40" s="228"/>
      <c r="CA40" s="228"/>
      <c r="CB40" s="228"/>
      <c r="CC40" s="228"/>
      <c r="CD40" s="248"/>
      <c r="CE40" s="247"/>
      <c r="CF40" s="228"/>
      <c r="CG40" s="228"/>
      <c r="CH40" s="228"/>
      <c r="CI40" s="228"/>
      <c r="CJ40" s="228"/>
      <c r="CK40" s="228"/>
      <c r="CL40" s="228"/>
      <c r="CM40" s="228"/>
      <c r="CN40" s="228"/>
      <c r="CO40" s="228"/>
      <c r="CP40" s="228"/>
      <c r="CQ40" s="248"/>
      <c r="CR40" s="247"/>
      <c r="CS40" s="228"/>
      <c r="CT40" s="228"/>
      <c r="CU40" s="228"/>
      <c r="CV40" s="228"/>
      <c r="CW40" s="228"/>
      <c r="CX40" s="228"/>
      <c r="CY40" s="228"/>
      <c r="CZ40" s="228"/>
      <c r="DA40" s="228"/>
      <c r="DB40" s="228"/>
      <c r="DC40" s="228"/>
      <c r="DD40" s="248"/>
    </row>
    <row r="41" spans="1:108" s="33" customFormat="1" x14ac:dyDescent="0.25">
      <c r="A41" s="32"/>
      <c r="B41" s="199" t="s">
        <v>64</v>
      </c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200"/>
      <c r="AT41" s="238">
        <v>0</v>
      </c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40"/>
      <c r="BF41" s="238">
        <v>0</v>
      </c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40"/>
      <c r="BR41" s="244"/>
      <c r="BS41" s="245"/>
      <c r="BT41" s="245"/>
      <c r="BU41" s="245"/>
      <c r="BV41" s="245"/>
      <c r="BW41" s="245"/>
      <c r="BX41" s="245"/>
      <c r="BY41" s="245"/>
      <c r="BZ41" s="245"/>
      <c r="CA41" s="245"/>
      <c r="CB41" s="245"/>
      <c r="CC41" s="245"/>
      <c r="CD41" s="246"/>
      <c r="CE41" s="244" t="s">
        <v>59</v>
      </c>
      <c r="CF41" s="245"/>
      <c r="CG41" s="245"/>
      <c r="CH41" s="245"/>
      <c r="CI41" s="245"/>
      <c r="CJ41" s="245"/>
      <c r="CK41" s="245"/>
      <c r="CL41" s="245"/>
      <c r="CM41" s="245"/>
      <c r="CN41" s="245"/>
      <c r="CO41" s="245"/>
      <c r="CP41" s="245"/>
      <c r="CQ41" s="246"/>
      <c r="CR41" s="244">
        <v>0.5</v>
      </c>
      <c r="CS41" s="245"/>
      <c r="CT41" s="245"/>
      <c r="CU41" s="245"/>
      <c r="CV41" s="245"/>
      <c r="CW41" s="245"/>
      <c r="CX41" s="245"/>
      <c r="CY41" s="245"/>
      <c r="CZ41" s="245"/>
      <c r="DA41" s="245"/>
      <c r="DB41" s="245"/>
      <c r="DC41" s="245"/>
      <c r="DD41" s="246"/>
    </row>
    <row r="42" spans="1:108" ht="117.75" customHeight="1" x14ac:dyDescent="0.25">
      <c r="A42" s="34"/>
      <c r="B42" s="212" t="s">
        <v>90</v>
      </c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3"/>
      <c r="AT42" s="241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3"/>
      <c r="BF42" s="241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3"/>
      <c r="BR42" s="247"/>
      <c r="BS42" s="228"/>
      <c r="BT42" s="228"/>
      <c r="BU42" s="228"/>
      <c r="BV42" s="228"/>
      <c r="BW42" s="228"/>
      <c r="BX42" s="228"/>
      <c r="BY42" s="228"/>
      <c r="BZ42" s="228"/>
      <c r="CA42" s="228"/>
      <c r="CB42" s="228"/>
      <c r="CC42" s="228"/>
      <c r="CD42" s="248"/>
      <c r="CE42" s="247"/>
      <c r="CF42" s="228"/>
      <c r="CG42" s="228"/>
      <c r="CH42" s="228"/>
      <c r="CI42" s="228"/>
      <c r="CJ42" s="228"/>
      <c r="CK42" s="228"/>
      <c r="CL42" s="228"/>
      <c r="CM42" s="228"/>
      <c r="CN42" s="228"/>
      <c r="CO42" s="228"/>
      <c r="CP42" s="228"/>
      <c r="CQ42" s="248"/>
      <c r="CR42" s="247"/>
      <c r="CS42" s="228"/>
      <c r="CT42" s="228"/>
      <c r="CU42" s="228"/>
      <c r="CV42" s="228"/>
      <c r="CW42" s="228"/>
      <c r="CX42" s="228"/>
      <c r="CY42" s="228"/>
      <c r="CZ42" s="228"/>
      <c r="DA42" s="228"/>
      <c r="DB42" s="228"/>
      <c r="DC42" s="228"/>
      <c r="DD42" s="248"/>
    </row>
    <row r="43" spans="1:108" ht="15" hidden="1" customHeight="1" x14ac:dyDescent="0.25">
      <c r="A43" s="31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5"/>
      <c r="AT43" s="230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2"/>
      <c r="BF43" s="230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2"/>
      <c r="BR43" s="230"/>
      <c r="BS43" s="231"/>
      <c r="BT43" s="231"/>
      <c r="BU43" s="231"/>
      <c r="BV43" s="231"/>
      <c r="BW43" s="231"/>
      <c r="BX43" s="231"/>
      <c r="BY43" s="231"/>
      <c r="BZ43" s="231"/>
      <c r="CA43" s="231"/>
      <c r="CB43" s="231"/>
      <c r="CC43" s="231"/>
      <c r="CD43" s="232"/>
      <c r="CE43" s="230"/>
      <c r="CF43" s="231"/>
      <c r="CG43" s="231"/>
      <c r="CH43" s="231"/>
      <c r="CI43" s="231"/>
      <c r="CJ43" s="231"/>
      <c r="CK43" s="231"/>
      <c r="CL43" s="231"/>
      <c r="CM43" s="231"/>
      <c r="CN43" s="231"/>
      <c r="CO43" s="231"/>
      <c r="CP43" s="231"/>
      <c r="CQ43" s="232"/>
      <c r="CR43" s="230"/>
      <c r="CS43" s="231"/>
      <c r="CT43" s="231"/>
      <c r="CU43" s="231"/>
      <c r="CV43" s="231"/>
      <c r="CW43" s="231"/>
      <c r="CX43" s="231"/>
      <c r="CY43" s="231"/>
      <c r="CZ43" s="231"/>
      <c r="DA43" s="231"/>
      <c r="DB43" s="231"/>
      <c r="DC43" s="231"/>
      <c r="DD43" s="232"/>
    </row>
    <row r="44" spans="1:108" ht="57.75" customHeight="1" x14ac:dyDescent="0.25">
      <c r="A44" s="31"/>
      <c r="B44" s="194" t="s">
        <v>91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5"/>
      <c r="AT44" s="230" t="s">
        <v>36</v>
      </c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2"/>
      <c r="BF44" s="230" t="s">
        <v>36</v>
      </c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2"/>
      <c r="BR44" s="230" t="s">
        <v>36</v>
      </c>
      <c r="BS44" s="231"/>
      <c r="BT44" s="231"/>
      <c r="BU44" s="231"/>
      <c r="BV44" s="231"/>
      <c r="BW44" s="231"/>
      <c r="BX44" s="231"/>
      <c r="BY44" s="231"/>
      <c r="BZ44" s="231"/>
      <c r="CA44" s="231"/>
      <c r="CB44" s="231"/>
      <c r="CC44" s="231"/>
      <c r="CD44" s="232"/>
      <c r="CE44" s="230" t="s">
        <v>59</v>
      </c>
      <c r="CF44" s="231"/>
      <c r="CG44" s="231"/>
      <c r="CH44" s="231"/>
      <c r="CI44" s="231"/>
      <c r="CJ44" s="231"/>
      <c r="CK44" s="231"/>
      <c r="CL44" s="231"/>
      <c r="CM44" s="231"/>
      <c r="CN44" s="231"/>
      <c r="CO44" s="231"/>
      <c r="CP44" s="231"/>
      <c r="CQ44" s="232"/>
      <c r="CR44" s="230">
        <v>0.2</v>
      </c>
      <c r="CS44" s="231"/>
      <c r="CT44" s="231"/>
      <c r="CU44" s="231"/>
      <c r="CV44" s="231"/>
      <c r="CW44" s="231"/>
      <c r="CX44" s="231"/>
      <c r="CY44" s="231"/>
      <c r="CZ44" s="231"/>
      <c r="DA44" s="231"/>
      <c r="DB44" s="231"/>
      <c r="DC44" s="231"/>
      <c r="DD44" s="232"/>
    </row>
    <row r="45" spans="1:108" ht="104.25" customHeight="1" x14ac:dyDescent="0.25">
      <c r="A45" s="31"/>
      <c r="B45" s="194" t="s">
        <v>92</v>
      </c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5"/>
      <c r="AT45" s="235">
        <v>0</v>
      </c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7"/>
      <c r="BF45" s="235">
        <v>0</v>
      </c>
      <c r="BG45" s="236"/>
      <c r="BH45" s="236"/>
      <c r="BI45" s="236"/>
      <c r="BJ45" s="236"/>
      <c r="BK45" s="236"/>
      <c r="BL45" s="236"/>
      <c r="BM45" s="236"/>
      <c r="BN45" s="236"/>
      <c r="BO45" s="236"/>
      <c r="BP45" s="236"/>
      <c r="BQ45" s="237"/>
      <c r="BR45" s="230">
        <v>100</v>
      </c>
      <c r="BS45" s="231"/>
      <c r="BT45" s="231"/>
      <c r="BU45" s="231"/>
      <c r="BV45" s="231"/>
      <c r="BW45" s="231"/>
      <c r="BX45" s="231"/>
      <c r="BY45" s="231"/>
      <c r="BZ45" s="231"/>
      <c r="CA45" s="231"/>
      <c r="CB45" s="231"/>
      <c r="CC45" s="231"/>
      <c r="CD45" s="232"/>
      <c r="CE45" s="230"/>
      <c r="CF45" s="231"/>
      <c r="CG45" s="231"/>
      <c r="CH45" s="231"/>
      <c r="CI45" s="231"/>
      <c r="CJ45" s="231"/>
      <c r="CK45" s="231"/>
      <c r="CL45" s="231"/>
      <c r="CM45" s="231"/>
      <c r="CN45" s="231"/>
      <c r="CO45" s="231"/>
      <c r="CP45" s="231"/>
      <c r="CQ45" s="232"/>
      <c r="CR45" s="230">
        <v>0.2</v>
      </c>
      <c r="CS45" s="231"/>
      <c r="CT45" s="231"/>
      <c r="CU45" s="231"/>
      <c r="CV45" s="231"/>
      <c r="CW45" s="231"/>
      <c r="CX45" s="231"/>
      <c r="CY45" s="231"/>
      <c r="CZ45" s="231"/>
      <c r="DA45" s="231"/>
      <c r="DB45" s="231"/>
      <c r="DC45" s="231"/>
      <c r="DD45" s="232"/>
    </row>
    <row r="46" spans="1:108" ht="14.25" customHeight="1" x14ac:dyDescent="0.25">
      <c r="A46" s="31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5"/>
      <c r="AT46" s="230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2"/>
      <c r="BF46" s="230"/>
      <c r="BG46" s="231"/>
      <c r="BH46" s="231"/>
      <c r="BI46" s="231"/>
      <c r="BJ46" s="231"/>
      <c r="BK46" s="231"/>
      <c r="BL46" s="231"/>
      <c r="BM46" s="231"/>
      <c r="BN46" s="231"/>
      <c r="BO46" s="231"/>
      <c r="BP46" s="231"/>
      <c r="BQ46" s="232"/>
      <c r="BR46" s="230"/>
      <c r="BS46" s="231"/>
      <c r="BT46" s="231"/>
      <c r="BU46" s="231"/>
      <c r="BV46" s="231"/>
      <c r="BW46" s="231"/>
      <c r="BX46" s="231"/>
      <c r="BY46" s="231"/>
      <c r="BZ46" s="231"/>
      <c r="CA46" s="231"/>
      <c r="CB46" s="231"/>
      <c r="CC46" s="231"/>
      <c r="CD46" s="232"/>
      <c r="CE46" s="230"/>
      <c r="CF46" s="231"/>
      <c r="CG46" s="231"/>
      <c r="CH46" s="231"/>
      <c r="CI46" s="231"/>
      <c r="CJ46" s="231"/>
      <c r="CK46" s="231"/>
      <c r="CL46" s="231"/>
      <c r="CM46" s="231"/>
      <c r="CN46" s="231"/>
      <c r="CO46" s="231"/>
      <c r="CP46" s="231"/>
      <c r="CQ46" s="232"/>
      <c r="CR46" s="230"/>
      <c r="CS46" s="231"/>
      <c r="CT46" s="231"/>
      <c r="CU46" s="231"/>
      <c r="CV46" s="231"/>
      <c r="CW46" s="231"/>
      <c r="CX46" s="231"/>
      <c r="CY46" s="231"/>
      <c r="CZ46" s="231"/>
      <c r="DA46" s="231"/>
      <c r="DB46" s="231"/>
      <c r="DC46" s="231"/>
      <c r="DD46" s="232"/>
    </row>
    <row r="47" spans="1:108" ht="29.25" customHeight="1" x14ac:dyDescent="0.25">
      <c r="A47" s="31"/>
      <c r="B47" s="194" t="s">
        <v>93</v>
      </c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5"/>
      <c r="AT47" s="230" t="s">
        <v>36</v>
      </c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2"/>
      <c r="BF47" s="230" t="s">
        <v>36</v>
      </c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2"/>
      <c r="BR47" s="230" t="s">
        <v>36</v>
      </c>
      <c r="BS47" s="231"/>
      <c r="BT47" s="231"/>
      <c r="BU47" s="231"/>
      <c r="BV47" s="231"/>
      <c r="BW47" s="231"/>
      <c r="BX47" s="231"/>
      <c r="BY47" s="231"/>
      <c r="BZ47" s="231"/>
      <c r="CA47" s="231"/>
      <c r="CB47" s="231"/>
      <c r="CC47" s="231"/>
      <c r="CD47" s="232"/>
      <c r="CE47" s="230" t="s">
        <v>36</v>
      </c>
      <c r="CF47" s="231"/>
      <c r="CG47" s="231"/>
      <c r="CH47" s="231"/>
      <c r="CI47" s="231"/>
      <c r="CJ47" s="231"/>
      <c r="CK47" s="231"/>
      <c r="CL47" s="231"/>
      <c r="CM47" s="231"/>
      <c r="CN47" s="231"/>
      <c r="CO47" s="231"/>
      <c r="CP47" s="231"/>
      <c r="CQ47" s="232"/>
      <c r="CR47" s="233">
        <v>0.42857142857142855</v>
      </c>
      <c r="CS47" s="168"/>
      <c r="CT47" s="168"/>
      <c r="CU47" s="168"/>
      <c r="CV47" s="168"/>
      <c r="CW47" s="168"/>
      <c r="CX47" s="168"/>
      <c r="CY47" s="168"/>
      <c r="CZ47" s="168"/>
      <c r="DA47" s="168"/>
      <c r="DB47" s="168"/>
      <c r="DC47" s="168"/>
      <c r="DD47" s="234"/>
    </row>
    <row r="49" spans="6:103" x14ac:dyDescent="0.25">
      <c r="F49" s="228" t="str">
        <f>'Форма 1.1'!L30</f>
        <v>Директор</v>
      </c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U49" s="228" t="str">
        <f>'Форма 1.1'!BX30</f>
        <v>А.В. Меньшаков</v>
      </c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8"/>
      <c r="BQ49" s="228"/>
      <c r="BR49" s="228"/>
      <c r="BS49" s="228"/>
      <c r="BT49" s="228"/>
      <c r="BU49" s="228"/>
      <c r="BV49" s="228"/>
      <c r="BW49" s="228"/>
      <c r="BX49" s="228"/>
      <c r="BY49" s="228"/>
      <c r="BZ49" s="228"/>
      <c r="CA49" s="228"/>
      <c r="CB49" s="228"/>
      <c r="CC49" s="228"/>
      <c r="CE49" s="228"/>
      <c r="CF49" s="228"/>
      <c r="CG49" s="228"/>
      <c r="CH49" s="228"/>
      <c r="CI49" s="228"/>
      <c r="CJ49" s="228"/>
      <c r="CK49" s="228"/>
      <c r="CL49" s="228"/>
      <c r="CM49" s="228"/>
      <c r="CN49" s="228"/>
      <c r="CO49" s="228"/>
      <c r="CP49" s="228"/>
      <c r="CQ49" s="228"/>
      <c r="CR49" s="228"/>
      <c r="CS49" s="228"/>
      <c r="CT49" s="228"/>
      <c r="CU49" s="228"/>
      <c r="CV49" s="228"/>
      <c r="CW49" s="228"/>
      <c r="CX49" s="228"/>
      <c r="CY49" s="228"/>
    </row>
    <row r="50" spans="6:103" x14ac:dyDescent="0.25">
      <c r="F50" s="229" t="s">
        <v>16</v>
      </c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35"/>
      <c r="AU50" s="229" t="s">
        <v>17</v>
      </c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229"/>
      <c r="BR50" s="229"/>
      <c r="BS50" s="229"/>
      <c r="BT50" s="229"/>
      <c r="BU50" s="229"/>
      <c r="BV50" s="229"/>
      <c r="BW50" s="229"/>
      <c r="BX50" s="229"/>
      <c r="BY50" s="229"/>
      <c r="BZ50" s="229"/>
      <c r="CA50" s="229"/>
      <c r="CB50" s="229"/>
      <c r="CC50" s="229"/>
      <c r="CD50" s="35"/>
      <c r="CE50" s="229" t="s">
        <v>18</v>
      </c>
      <c r="CF50" s="229"/>
      <c r="CG50" s="229"/>
      <c r="CH50" s="229"/>
      <c r="CI50" s="229"/>
      <c r="CJ50" s="229"/>
      <c r="CK50" s="229"/>
      <c r="CL50" s="229"/>
      <c r="CM50" s="229"/>
      <c r="CN50" s="229"/>
      <c r="CO50" s="229"/>
      <c r="CP50" s="229"/>
      <c r="CQ50" s="229"/>
      <c r="CR50" s="229"/>
      <c r="CS50" s="229"/>
      <c r="CT50" s="229"/>
      <c r="CU50" s="229"/>
      <c r="CV50" s="229"/>
      <c r="CW50" s="229"/>
      <c r="CX50" s="229"/>
      <c r="CY50" s="229"/>
    </row>
  </sheetData>
  <mergeCells count="215">
    <mergeCell ref="A9:AS9"/>
    <mergeCell ref="AT9:BE9"/>
    <mergeCell ref="BF9:BQ9"/>
    <mergeCell ref="BR9:CD9"/>
    <mergeCell ref="CE9:CQ9"/>
    <mergeCell ref="CR9:DD9"/>
    <mergeCell ref="A3:DD3"/>
    <mergeCell ref="K4:CT4"/>
    <mergeCell ref="K5:CT5"/>
    <mergeCell ref="A7:AS8"/>
    <mergeCell ref="AT7:BQ7"/>
    <mergeCell ref="BR7:CD8"/>
    <mergeCell ref="CE7:CQ8"/>
    <mergeCell ref="CR7:DD8"/>
    <mergeCell ref="AT8:BE8"/>
    <mergeCell ref="BF8:BQ8"/>
    <mergeCell ref="B11:AS11"/>
    <mergeCell ref="AT11:BE11"/>
    <mergeCell ref="BF11:BQ11"/>
    <mergeCell ref="BR11:CD11"/>
    <mergeCell ref="CE11:CQ11"/>
    <mergeCell ref="CR11:DD11"/>
    <mergeCell ref="B10:AS10"/>
    <mergeCell ref="AT10:BE10"/>
    <mergeCell ref="BF10:BQ10"/>
    <mergeCell ref="BR10:CD10"/>
    <mergeCell ref="CE10:CQ10"/>
    <mergeCell ref="CR10:DD10"/>
    <mergeCell ref="B14:AS14"/>
    <mergeCell ref="AT14:BE15"/>
    <mergeCell ref="BF14:BQ15"/>
    <mergeCell ref="BR14:CD15"/>
    <mergeCell ref="CE14:CQ15"/>
    <mergeCell ref="CR14:DD15"/>
    <mergeCell ref="B15:AS15"/>
    <mergeCell ref="B12:AS12"/>
    <mergeCell ref="AT12:BE13"/>
    <mergeCell ref="BF12:BQ13"/>
    <mergeCell ref="BR12:CD13"/>
    <mergeCell ref="CE12:CQ13"/>
    <mergeCell ref="CR12:DD13"/>
    <mergeCell ref="B13:AS13"/>
    <mergeCell ref="B17:AS17"/>
    <mergeCell ref="AT17:BE17"/>
    <mergeCell ref="BF17:BQ17"/>
    <mergeCell ref="BR17:CD17"/>
    <mergeCell ref="CE17:CQ17"/>
    <mergeCell ref="CR17:DD17"/>
    <mergeCell ref="B16:AS16"/>
    <mergeCell ref="AT16:BE16"/>
    <mergeCell ref="BF16:BQ16"/>
    <mergeCell ref="BR16:CD16"/>
    <mergeCell ref="CE16:CQ16"/>
    <mergeCell ref="CR16:DD16"/>
    <mergeCell ref="B19:AS19"/>
    <mergeCell ref="AT19:BE20"/>
    <mergeCell ref="BF19:BQ20"/>
    <mergeCell ref="BR19:CD20"/>
    <mergeCell ref="CE19:CQ20"/>
    <mergeCell ref="CR19:DD20"/>
    <mergeCell ref="B20:AS20"/>
    <mergeCell ref="B18:AS18"/>
    <mergeCell ref="AT18:BE18"/>
    <mergeCell ref="BF18:BQ18"/>
    <mergeCell ref="BR18:CD18"/>
    <mergeCell ref="CE18:CQ18"/>
    <mergeCell ref="CR18:DD18"/>
    <mergeCell ref="B23:AS23"/>
    <mergeCell ref="AT23:BE23"/>
    <mergeCell ref="BF23:BQ23"/>
    <mergeCell ref="BR23:CD23"/>
    <mergeCell ref="CE23:CQ23"/>
    <mergeCell ref="CR23:DD23"/>
    <mergeCell ref="B21:AS21"/>
    <mergeCell ref="AT21:BE22"/>
    <mergeCell ref="BF21:BQ22"/>
    <mergeCell ref="BR21:CD22"/>
    <mergeCell ref="CE21:CQ22"/>
    <mergeCell ref="CR21:DD22"/>
    <mergeCell ref="B22:AS22"/>
    <mergeCell ref="B25:AS25"/>
    <mergeCell ref="AT25:BE26"/>
    <mergeCell ref="BF25:BQ26"/>
    <mergeCell ref="BR25:CD26"/>
    <mergeCell ref="CE25:CQ26"/>
    <mergeCell ref="CR25:DD26"/>
    <mergeCell ref="B26:AS26"/>
    <mergeCell ref="B24:AS24"/>
    <mergeCell ref="AT24:BE24"/>
    <mergeCell ref="BF24:BQ24"/>
    <mergeCell ref="BR24:CD24"/>
    <mergeCell ref="CE24:CQ24"/>
    <mergeCell ref="CR24:DD24"/>
    <mergeCell ref="B28:AS28"/>
    <mergeCell ref="AT28:BE28"/>
    <mergeCell ref="BF28:BQ28"/>
    <mergeCell ref="BR28:CD28"/>
    <mergeCell ref="CE28:CQ28"/>
    <mergeCell ref="CR28:DD28"/>
    <mergeCell ref="B27:AS27"/>
    <mergeCell ref="AT27:BE27"/>
    <mergeCell ref="BF27:BQ27"/>
    <mergeCell ref="BR27:CD27"/>
    <mergeCell ref="CE27:CQ27"/>
    <mergeCell ref="CR27:DD27"/>
    <mergeCell ref="B30:AS30"/>
    <mergeCell ref="AT30:BE30"/>
    <mergeCell ref="BF30:BQ30"/>
    <mergeCell ref="BR30:CD30"/>
    <mergeCell ref="CE30:CQ30"/>
    <mergeCell ref="CR30:DD30"/>
    <mergeCell ref="B29:AS29"/>
    <mergeCell ref="AT29:BE29"/>
    <mergeCell ref="BF29:BQ29"/>
    <mergeCell ref="BR29:CD29"/>
    <mergeCell ref="CE29:CQ29"/>
    <mergeCell ref="CR29:DD29"/>
    <mergeCell ref="B32:AS32"/>
    <mergeCell ref="AT32:BE32"/>
    <mergeCell ref="BF32:BQ32"/>
    <mergeCell ref="BR32:CD32"/>
    <mergeCell ref="CE32:CQ32"/>
    <mergeCell ref="CR32:DD32"/>
    <mergeCell ref="B31:AS31"/>
    <mergeCell ref="AT31:BE31"/>
    <mergeCell ref="BF31:BQ31"/>
    <mergeCell ref="BR31:CD31"/>
    <mergeCell ref="CE31:CQ31"/>
    <mergeCell ref="CR31:DD31"/>
    <mergeCell ref="B34:AS34"/>
    <mergeCell ref="AT34:BE34"/>
    <mergeCell ref="BF34:BQ34"/>
    <mergeCell ref="BR34:CD34"/>
    <mergeCell ref="CE34:CQ34"/>
    <mergeCell ref="CR34:DD34"/>
    <mergeCell ref="B33:AS33"/>
    <mergeCell ref="AT33:BE33"/>
    <mergeCell ref="BF33:BQ33"/>
    <mergeCell ref="BR33:CD33"/>
    <mergeCell ref="CE33:CQ33"/>
    <mergeCell ref="CR33:DD33"/>
    <mergeCell ref="B36:AS36"/>
    <mergeCell ref="AT36:BE36"/>
    <mergeCell ref="BF36:BQ36"/>
    <mergeCell ref="BR36:CD36"/>
    <mergeCell ref="CE36:CQ36"/>
    <mergeCell ref="CR36:DD36"/>
    <mergeCell ref="B35:AS35"/>
    <mergeCell ref="AT35:BE35"/>
    <mergeCell ref="BF35:BQ35"/>
    <mergeCell ref="BR35:CD35"/>
    <mergeCell ref="CE35:CQ35"/>
    <mergeCell ref="CR35:DD35"/>
    <mergeCell ref="B38:AS38"/>
    <mergeCell ref="AT38:BE38"/>
    <mergeCell ref="BF38:BQ38"/>
    <mergeCell ref="BR38:CD38"/>
    <mergeCell ref="CE38:CQ38"/>
    <mergeCell ref="CR38:DD38"/>
    <mergeCell ref="B37:AS37"/>
    <mergeCell ref="AT37:BE37"/>
    <mergeCell ref="BF37:BQ37"/>
    <mergeCell ref="BR37:CD37"/>
    <mergeCell ref="CE37:CQ37"/>
    <mergeCell ref="CR37:DD37"/>
    <mergeCell ref="B41:AS41"/>
    <mergeCell ref="AT41:BE42"/>
    <mergeCell ref="BF41:BQ42"/>
    <mergeCell ref="BR41:CD42"/>
    <mergeCell ref="CE41:CQ42"/>
    <mergeCell ref="CR41:DD42"/>
    <mergeCell ref="B42:AS42"/>
    <mergeCell ref="B39:AS39"/>
    <mergeCell ref="AT39:BE40"/>
    <mergeCell ref="BF39:BQ40"/>
    <mergeCell ref="BR39:CD40"/>
    <mergeCell ref="CE39:CQ40"/>
    <mergeCell ref="CR39:DD40"/>
    <mergeCell ref="B40:AS40"/>
    <mergeCell ref="B44:AS44"/>
    <mergeCell ref="AT44:BE44"/>
    <mergeCell ref="BF44:BQ44"/>
    <mergeCell ref="BR44:CD44"/>
    <mergeCell ref="CE44:CQ44"/>
    <mergeCell ref="CR44:DD44"/>
    <mergeCell ref="B43:AS43"/>
    <mergeCell ref="AT43:BE43"/>
    <mergeCell ref="BF43:BQ43"/>
    <mergeCell ref="BR43:CD43"/>
    <mergeCell ref="CE43:CQ43"/>
    <mergeCell ref="CR43:DD43"/>
    <mergeCell ref="B46:AS46"/>
    <mergeCell ref="AT46:BE46"/>
    <mergeCell ref="BF46:BQ46"/>
    <mergeCell ref="BR46:CD46"/>
    <mergeCell ref="CE46:CQ46"/>
    <mergeCell ref="CR46:DD46"/>
    <mergeCell ref="B45:AS45"/>
    <mergeCell ref="AT45:BE45"/>
    <mergeCell ref="BF45:BQ45"/>
    <mergeCell ref="BR45:CD45"/>
    <mergeCell ref="CE45:CQ45"/>
    <mergeCell ref="CR45:DD45"/>
    <mergeCell ref="F49:AS49"/>
    <mergeCell ref="AU49:CC49"/>
    <mergeCell ref="CE49:CY49"/>
    <mergeCell ref="F50:AS50"/>
    <mergeCell ref="AU50:CC50"/>
    <mergeCell ref="CE50:CY50"/>
    <mergeCell ref="B47:AS47"/>
    <mergeCell ref="AT47:BE47"/>
    <mergeCell ref="BF47:BQ47"/>
    <mergeCell ref="BR47:CD47"/>
    <mergeCell ref="CE47:CQ47"/>
    <mergeCell ref="CR47:DD47"/>
  </mergeCells>
  <pageMargins left="0.78740157480314965" right="0.31496062992125984" top="0.59055118110236227" bottom="0.39370078740157483" header="0.19685039370078741" footer="0.19685039370078741"/>
  <pageSetup paperSize="9" scale="68" fitToHeight="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54"/>
  <sheetViews>
    <sheetView view="pageBreakPreview" zoomScaleNormal="100" workbookViewId="0">
      <selection activeCell="CR47" sqref="CR47:DD47"/>
    </sheetView>
  </sheetViews>
  <sheetFormatPr defaultColWidth="0.85546875" defaultRowHeight="15" x14ac:dyDescent="0.25"/>
  <cols>
    <col min="1" max="16384" width="0.85546875" style="9"/>
  </cols>
  <sheetData>
    <row r="1" spans="1:108" x14ac:dyDescent="0.25">
      <c r="DD1" s="24"/>
    </row>
    <row r="2" spans="1:108" ht="12" customHeight="1" x14ac:dyDescent="0.25"/>
    <row r="3" spans="1:108" ht="32.25" customHeight="1" x14ac:dyDescent="0.25">
      <c r="A3" s="181" t="s">
        <v>181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</row>
    <row r="4" spans="1:108" s="27" customFormat="1" ht="16.5" customHeight="1" x14ac:dyDescent="0.25">
      <c r="K4" s="142" t="str">
        <f>'Форма 1.2'!AA4</f>
        <v>ООО "Эффект ТК"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</row>
    <row r="5" spans="1:108" s="28" customFormat="1" ht="13.5" customHeight="1" x14ac:dyDescent="0.2">
      <c r="K5" s="143" t="s">
        <v>28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</row>
    <row r="6" spans="1:108" ht="3.75" customHeight="1" x14ac:dyDescent="0.25"/>
    <row r="7" spans="1:108" s="29" customFormat="1" x14ac:dyDescent="0.2">
      <c r="A7" s="182" t="s">
        <v>67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4"/>
      <c r="AT7" s="188" t="s">
        <v>29</v>
      </c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90"/>
      <c r="BR7" s="182" t="s">
        <v>30</v>
      </c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4"/>
      <c r="CE7" s="182" t="s">
        <v>31</v>
      </c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4"/>
      <c r="CR7" s="182" t="s">
        <v>32</v>
      </c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4"/>
    </row>
    <row r="8" spans="1:108" s="29" customFormat="1" ht="45.75" customHeight="1" x14ac:dyDescent="0.2">
      <c r="A8" s="185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7"/>
      <c r="AT8" s="188" t="s">
        <v>33</v>
      </c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90"/>
      <c r="BF8" s="188" t="s">
        <v>34</v>
      </c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90"/>
      <c r="BR8" s="185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7"/>
      <c r="CE8" s="185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7"/>
      <c r="CR8" s="185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7"/>
    </row>
    <row r="9" spans="1:108" s="30" customFormat="1" x14ac:dyDescent="0.2">
      <c r="A9" s="191">
        <v>1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3"/>
      <c r="AT9" s="191">
        <v>2</v>
      </c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3"/>
      <c r="BF9" s="191">
        <v>3</v>
      </c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3"/>
      <c r="BR9" s="191">
        <v>4</v>
      </c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3"/>
      <c r="CE9" s="191">
        <v>5</v>
      </c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3"/>
      <c r="CR9" s="191">
        <v>6</v>
      </c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3"/>
    </row>
    <row r="10" spans="1:108" ht="73.5" customHeight="1" x14ac:dyDescent="0.25">
      <c r="A10" s="31"/>
      <c r="B10" s="249" t="s">
        <v>94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50"/>
      <c r="AT10" s="214">
        <v>100</v>
      </c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8"/>
      <c r="BF10" s="214">
        <v>1</v>
      </c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8"/>
      <c r="BR10" s="196">
        <v>100</v>
      </c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8"/>
      <c r="CE10" s="196" t="s">
        <v>39</v>
      </c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8"/>
      <c r="CR10" s="196">
        <v>2</v>
      </c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8"/>
    </row>
    <row r="11" spans="1:108" x14ac:dyDescent="0.25">
      <c r="A11" s="31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50"/>
      <c r="AT11" s="196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8"/>
      <c r="BF11" s="196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8"/>
      <c r="BR11" s="196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8"/>
      <c r="CE11" s="196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8"/>
      <c r="CR11" s="196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8"/>
    </row>
    <row r="12" spans="1:108" ht="29.25" customHeight="1" x14ac:dyDescent="0.25">
      <c r="A12" s="31"/>
      <c r="B12" s="249" t="s">
        <v>95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50"/>
      <c r="AT12" s="196" t="s">
        <v>36</v>
      </c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8"/>
      <c r="BF12" s="196" t="s">
        <v>36</v>
      </c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8"/>
      <c r="BR12" s="196" t="s">
        <v>36</v>
      </c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8"/>
      <c r="CE12" s="196" t="s">
        <v>36</v>
      </c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8"/>
      <c r="CR12" s="251">
        <v>2</v>
      </c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3"/>
    </row>
    <row r="13" spans="1:108" ht="15" customHeight="1" x14ac:dyDescent="0.25">
      <c r="A13" s="31"/>
      <c r="B13" s="249" t="s">
        <v>49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50"/>
      <c r="AT13" s="196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8"/>
      <c r="BF13" s="196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8"/>
      <c r="BR13" s="196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8"/>
      <c r="CE13" s="196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8"/>
      <c r="CR13" s="196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8"/>
    </row>
    <row r="14" spans="1:108" s="33" customFormat="1" x14ac:dyDescent="0.25">
      <c r="A14" s="32"/>
      <c r="B14" s="254" t="s">
        <v>96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5"/>
      <c r="AT14" s="201">
        <v>0</v>
      </c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3"/>
      <c r="BF14" s="201">
        <v>0</v>
      </c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3"/>
      <c r="BR14" s="207">
        <v>100</v>
      </c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9"/>
      <c r="CE14" s="207" t="s">
        <v>59</v>
      </c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9"/>
      <c r="CR14" s="207">
        <v>2</v>
      </c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9"/>
    </row>
    <row r="15" spans="1:108" ht="72" customHeight="1" x14ac:dyDescent="0.25">
      <c r="A15" s="34"/>
      <c r="B15" s="256" t="s">
        <v>97</v>
      </c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7"/>
      <c r="AT15" s="204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6"/>
      <c r="BF15" s="204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6"/>
      <c r="BR15" s="210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211"/>
      <c r="CE15" s="210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211"/>
      <c r="CR15" s="210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211"/>
    </row>
    <row r="16" spans="1:108" s="33" customFormat="1" x14ac:dyDescent="0.25">
      <c r="A16" s="32"/>
      <c r="B16" s="254" t="s">
        <v>98</v>
      </c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5"/>
      <c r="AT16" s="201">
        <v>0</v>
      </c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3"/>
      <c r="BF16" s="201">
        <v>0</v>
      </c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3"/>
      <c r="BR16" s="207">
        <v>100</v>
      </c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9"/>
      <c r="CE16" s="207" t="s">
        <v>39</v>
      </c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9"/>
      <c r="CR16" s="207">
        <v>2</v>
      </c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9"/>
    </row>
    <row r="17" spans="1:108" ht="87" customHeight="1" x14ac:dyDescent="0.25">
      <c r="A17" s="34"/>
      <c r="B17" s="256" t="s">
        <v>99</v>
      </c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7"/>
      <c r="AT17" s="204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6"/>
      <c r="BF17" s="204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6"/>
      <c r="BR17" s="210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211"/>
      <c r="CE17" s="210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211"/>
      <c r="CR17" s="210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211"/>
    </row>
    <row r="18" spans="1:108" s="33" customFormat="1" x14ac:dyDescent="0.25">
      <c r="A18" s="32"/>
      <c r="B18" s="254" t="s">
        <v>100</v>
      </c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5"/>
      <c r="AT18" s="201">
        <v>0</v>
      </c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3"/>
      <c r="BF18" s="201">
        <v>0</v>
      </c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3"/>
      <c r="BR18" s="207">
        <v>100</v>
      </c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9"/>
      <c r="CE18" s="207" t="s">
        <v>59</v>
      </c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9"/>
      <c r="CR18" s="207">
        <v>2</v>
      </c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9"/>
    </row>
    <row r="19" spans="1:108" ht="115.5" customHeight="1" x14ac:dyDescent="0.25">
      <c r="A19" s="34"/>
      <c r="B19" s="256" t="s">
        <v>101</v>
      </c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7"/>
      <c r="AT19" s="204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6"/>
      <c r="BF19" s="204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6"/>
      <c r="BR19" s="210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211"/>
      <c r="CE19" s="210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211"/>
      <c r="CR19" s="210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211"/>
    </row>
    <row r="20" spans="1:108" s="33" customFormat="1" x14ac:dyDescent="0.25">
      <c r="A20" s="32"/>
      <c r="B20" s="254" t="s">
        <v>102</v>
      </c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5"/>
      <c r="AT20" s="201">
        <v>0</v>
      </c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3"/>
      <c r="BF20" s="201">
        <v>0</v>
      </c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3"/>
      <c r="BR20" s="207">
        <v>100</v>
      </c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9"/>
      <c r="CE20" s="207" t="s">
        <v>59</v>
      </c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9"/>
      <c r="CR20" s="207">
        <v>2</v>
      </c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9"/>
    </row>
    <row r="21" spans="1:108" ht="116.25" customHeight="1" x14ac:dyDescent="0.25">
      <c r="A21" s="34"/>
      <c r="B21" s="256" t="s">
        <v>103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7"/>
      <c r="AT21" s="204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6"/>
      <c r="BF21" s="204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6"/>
      <c r="BR21" s="210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211"/>
      <c r="CE21" s="210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211"/>
      <c r="CR21" s="210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211"/>
    </row>
    <row r="22" spans="1:108" s="33" customFormat="1" x14ac:dyDescent="0.25">
      <c r="A22" s="32"/>
      <c r="B22" s="254" t="s">
        <v>104</v>
      </c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5"/>
      <c r="AT22" s="201">
        <v>0</v>
      </c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3"/>
      <c r="BF22" s="201">
        <v>0</v>
      </c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3"/>
      <c r="BR22" s="207">
        <v>100</v>
      </c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9"/>
      <c r="CE22" s="207" t="s">
        <v>39</v>
      </c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09"/>
      <c r="CR22" s="207">
        <v>2</v>
      </c>
      <c r="CS22" s="208"/>
      <c r="CT22" s="208"/>
      <c r="CU22" s="208"/>
      <c r="CV22" s="208"/>
      <c r="CW22" s="208"/>
      <c r="CX22" s="208"/>
      <c r="CY22" s="208"/>
      <c r="CZ22" s="208"/>
      <c r="DA22" s="208"/>
      <c r="DB22" s="208"/>
      <c r="DC22" s="208"/>
      <c r="DD22" s="209"/>
    </row>
    <row r="23" spans="1:108" ht="72.75" customHeight="1" x14ac:dyDescent="0.25">
      <c r="A23" s="34"/>
      <c r="B23" s="256" t="s">
        <v>105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7"/>
      <c r="AT23" s="204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6"/>
      <c r="BF23" s="204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6"/>
      <c r="BR23" s="210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211"/>
      <c r="CE23" s="210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211"/>
      <c r="CR23" s="210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211"/>
    </row>
    <row r="24" spans="1:108" s="33" customFormat="1" x14ac:dyDescent="0.25">
      <c r="A24" s="32"/>
      <c r="B24" s="254" t="s">
        <v>106</v>
      </c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5"/>
      <c r="AT24" s="201">
        <v>2</v>
      </c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3"/>
      <c r="BF24" s="201">
        <v>2.0226124999999997</v>
      </c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3"/>
      <c r="BR24" s="201">
        <v>100</v>
      </c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3"/>
      <c r="CE24" s="207" t="s">
        <v>39</v>
      </c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8"/>
      <c r="CQ24" s="209"/>
      <c r="CR24" s="207">
        <v>2</v>
      </c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9"/>
    </row>
    <row r="25" spans="1:108" ht="43.5" customHeight="1" x14ac:dyDescent="0.25">
      <c r="A25" s="34"/>
      <c r="B25" s="256" t="s">
        <v>107</v>
      </c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7"/>
      <c r="AT25" s="204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6"/>
      <c r="BF25" s="204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6"/>
      <c r="BR25" s="204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6"/>
      <c r="CE25" s="210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211"/>
      <c r="CR25" s="210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211"/>
    </row>
    <row r="26" spans="1:108" ht="15" customHeight="1" x14ac:dyDescent="0.25">
      <c r="A26" s="31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50"/>
      <c r="AT26" s="196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8"/>
      <c r="BF26" s="196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8"/>
      <c r="BR26" s="196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8"/>
      <c r="CE26" s="196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8"/>
      <c r="CR26" s="196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8"/>
    </row>
    <row r="27" spans="1:108" ht="29.25" customHeight="1" x14ac:dyDescent="0.25">
      <c r="A27" s="31"/>
      <c r="B27" s="249" t="s">
        <v>108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50"/>
      <c r="AT27" s="196" t="s">
        <v>36</v>
      </c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8"/>
      <c r="BF27" s="196" t="s">
        <v>36</v>
      </c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8"/>
      <c r="BR27" s="196" t="s">
        <v>36</v>
      </c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8"/>
      <c r="CE27" s="196" t="s">
        <v>36</v>
      </c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8"/>
      <c r="CR27" s="196">
        <v>2</v>
      </c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8"/>
    </row>
    <row r="28" spans="1:108" ht="15" customHeight="1" x14ac:dyDescent="0.25">
      <c r="A28" s="31"/>
      <c r="B28" s="249" t="s">
        <v>49</v>
      </c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50"/>
      <c r="AT28" s="196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8"/>
      <c r="BF28" s="196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8"/>
      <c r="BR28" s="196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8"/>
      <c r="CE28" s="196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8"/>
      <c r="CR28" s="196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8"/>
    </row>
    <row r="29" spans="1:108" s="33" customFormat="1" x14ac:dyDescent="0.25">
      <c r="A29" s="32"/>
      <c r="B29" s="254" t="s">
        <v>109</v>
      </c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5"/>
      <c r="AT29" s="201">
        <v>13.843287499999999</v>
      </c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3"/>
      <c r="BF29" s="201">
        <v>13.843287499999999</v>
      </c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3"/>
      <c r="BR29" s="201">
        <v>100</v>
      </c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3"/>
      <c r="CE29" s="207" t="s">
        <v>59</v>
      </c>
      <c r="CF29" s="208"/>
      <c r="CG29" s="208"/>
      <c r="CH29" s="208"/>
      <c r="CI29" s="208"/>
      <c r="CJ29" s="208"/>
      <c r="CK29" s="208"/>
      <c r="CL29" s="208"/>
      <c r="CM29" s="208"/>
      <c r="CN29" s="208"/>
      <c r="CO29" s="208"/>
      <c r="CP29" s="208"/>
      <c r="CQ29" s="209"/>
      <c r="CR29" s="207">
        <v>2</v>
      </c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9"/>
    </row>
    <row r="30" spans="1:108" ht="29.25" customHeight="1" x14ac:dyDescent="0.25">
      <c r="A30" s="34"/>
      <c r="B30" s="256" t="s">
        <v>110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7"/>
      <c r="AT30" s="204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6"/>
      <c r="BF30" s="204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6"/>
      <c r="BR30" s="204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6"/>
      <c r="CE30" s="210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211"/>
      <c r="CR30" s="210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211"/>
    </row>
    <row r="31" spans="1:108" s="33" customFormat="1" x14ac:dyDescent="0.25">
      <c r="A31" s="32"/>
      <c r="B31" s="260" t="s">
        <v>111</v>
      </c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1"/>
      <c r="AT31" s="207" t="s">
        <v>36</v>
      </c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9"/>
      <c r="BF31" s="207" t="s">
        <v>36</v>
      </c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9"/>
      <c r="BR31" s="207" t="s">
        <v>36</v>
      </c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8"/>
      <c r="CD31" s="209"/>
      <c r="CE31" s="207" t="s">
        <v>39</v>
      </c>
      <c r="CF31" s="208"/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9"/>
      <c r="CR31" s="207">
        <v>2</v>
      </c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9"/>
    </row>
    <row r="32" spans="1:108" ht="57" customHeight="1" x14ac:dyDescent="0.25">
      <c r="A32" s="34"/>
      <c r="B32" s="256" t="s">
        <v>112</v>
      </c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7"/>
      <c r="AT32" s="210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211"/>
      <c r="BF32" s="210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211"/>
      <c r="BR32" s="210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211"/>
      <c r="CE32" s="210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211"/>
      <c r="CR32" s="210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211"/>
    </row>
    <row r="33" spans="1:108" ht="29.25" customHeight="1" x14ac:dyDescent="0.25">
      <c r="A33" s="31"/>
      <c r="B33" s="249" t="s">
        <v>113</v>
      </c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50"/>
      <c r="AT33" s="214">
        <v>0</v>
      </c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6"/>
      <c r="BF33" s="214">
        <v>0</v>
      </c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6"/>
      <c r="BR33" s="196">
        <v>100</v>
      </c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8"/>
      <c r="CE33" s="196" t="s">
        <v>36</v>
      </c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8"/>
      <c r="CR33" s="196" t="s">
        <v>36</v>
      </c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8"/>
    </row>
    <row r="34" spans="1:108" ht="29.25" customHeight="1" x14ac:dyDescent="0.25">
      <c r="A34" s="31"/>
      <c r="B34" s="249" t="s">
        <v>114</v>
      </c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50"/>
      <c r="AT34" s="214">
        <v>0</v>
      </c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6"/>
      <c r="BF34" s="214">
        <v>0</v>
      </c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6"/>
      <c r="BR34" s="196">
        <v>100</v>
      </c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8"/>
      <c r="CE34" s="196" t="s">
        <v>36</v>
      </c>
      <c r="CF34" s="197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8"/>
      <c r="CR34" s="196" t="s">
        <v>36</v>
      </c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8"/>
    </row>
    <row r="35" spans="1:108" ht="29.25" customHeight="1" x14ac:dyDescent="0.25">
      <c r="A35" s="31"/>
      <c r="B35" s="249" t="s">
        <v>115</v>
      </c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50"/>
      <c r="AT35" s="251" t="s">
        <v>36</v>
      </c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3"/>
      <c r="BF35" s="251" t="s">
        <v>36</v>
      </c>
      <c r="BG35" s="252"/>
      <c r="BH35" s="252"/>
      <c r="BI35" s="252"/>
      <c r="BJ35" s="252"/>
      <c r="BK35" s="252"/>
      <c r="BL35" s="252"/>
      <c r="BM35" s="252"/>
      <c r="BN35" s="252"/>
      <c r="BO35" s="252"/>
      <c r="BP35" s="252"/>
      <c r="BQ35" s="253"/>
      <c r="BR35" s="196" t="s">
        <v>36</v>
      </c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8"/>
      <c r="CE35" s="196" t="s">
        <v>36</v>
      </c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8"/>
      <c r="CR35" s="196" t="s">
        <v>36</v>
      </c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8"/>
    </row>
    <row r="36" spans="1:108" ht="14.25" customHeight="1" x14ac:dyDescent="0.25">
      <c r="A36" s="31"/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50"/>
      <c r="AT36" s="196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8"/>
      <c r="BF36" s="196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8"/>
      <c r="BR36" s="196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8"/>
      <c r="CE36" s="196"/>
      <c r="CF36" s="197"/>
      <c r="CG36" s="197"/>
      <c r="CH36" s="197"/>
      <c r="CI36" s="197"/>
      <c r="CJ36" s="197"/>
      <c r="CK36" s="197"/>
      <c r="CL36" s="197"/>
      <c r="CM36" s="197"/>
      <c r="CN36" s="197"/>
      <c r="CO36" s="197"/>
      <c r="CP36" s="197"/>
      <c r="CQ36" s="198"/>
      <c r="CR36" s="196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8"/>
    </row>
    <row r="37" spans="1:108" ht="43.5" customHeight="1" x14ac:dyDescent="0.25">
      <c r="A37" s="31"/>
      <c r="B37" s="249" t="s">
        <v>116</v>
      </c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50"/>
      <c r="AT37" s="196" t="s">
        <v>36</v>
      </c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8"/>
      <c r="BF37" s="196" t="s">
        <v>36</v>
      </c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8"/>
      <c r="BR37" s="196" t="s">
        <v>36</v>
      </c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8"/>
      <c r="CE37" s="196" t="s">
        <v>59</v>
      </c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8"/>
      <c r="CR37" s="196">
        <v>2</v>
      </c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8"/>
    </row>
    <row r="38" spans="1:108" ht="72.75" customHeight="1" x14ac:dyDescent="0.25">
      <c r="A38" s="31"/>
      <c r="B38" s="249" t="s">
        <v>117</v>
      </c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50"/>
      <c r="AT38" s="214">
        <v>0</v>
      </c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6"/>
      <c r="BF38" s="214">
        <v>0</v>
      </c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6"/>
      <c r="BR38" s="196">
        <v>100</v>
      </c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8"/>
      <c r="CE38" s="196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8"/>
      <c r="CR38" s="196">
        <v>2</v>
      </c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8"/>
    </row>
    <row r="39" spans="1:108" x14ac:dyDescent="0.25">
      <c r="A39" s="31"/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50"/>
      <c r="AT39" s="196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8"/>
      <c r="BF39" s="196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8"/>
      <c r="BR39" s="196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8"/>
      <c r="CE39" s="196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8"/>
      <c r="CR39" s="196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8"/>
    </row>
    <row r="40" spans="1:108" ht="86.25" customHeight="1" x14ac:dyDescent="0.25">
      <c r="A40" s="31"/>
      <c r="B40" s="249" t="s">
        <v>118</v>
      </c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50"/>
      <c r="AT40" s="196" t="s">
        <v>36</v>
      </c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8"/>
      <c r="BF40" s="196" t="s">
        <v>36</v>
      </c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8"/>
      <c r="BR40" s="196" t="s">
        <v>36</v>
      </c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8"/>
      <c r="CE40" s="196" t="s">
        <v>36</v>
      </c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8"/>
      <c r="CR40" s="196">
        <v>2</v>
      </c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8"/>
    </row>
    <row r="41" spans="1:108" ht="15" customHeight="1" x14ac:dyDescent="0.25">
      <c r="A41" s="31"/>
      <c r="B41" s="249" t="s">
        <v>49</v>
      </c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50"/>
      <c r="AT41" s="196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8"/>
      <c r="BF41" s="196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8"/>
      <c r="BR41" s="196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8"/>
      <c r="CE41" s="196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8"/>
      <c r="CR41" s="196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8"/>
    </row>
    <row r="42" spans="1:108" s="33" customFormat="1" x14ac:dyDescent="0.25">
      <c r="A42" s="32"/>
      <c r="B42" s="254" t="s">
        <v>119</v>
      </c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5"/>
      <c r="AT42" s="207">
        <v>0</v>
      </c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9"/>
      <c r="BF42" s="201">
        <v>0</v>
      </c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9"/>
      <c r="BR42" s="207">
        <v>100</v>
      </c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9"/>
      <c r="CE42" s="207" t="s">
        <v>59</v>
      </c>
      <c r="CF42" s="208"/>
      <c r="CG42" s="208"/>
      <c r="CH42" s="208"/>
      <c r="CI42" s="208"/>
      <c r="CJ42" s="208"/>
      <c r="CK42" s="208"/>
      <c r="CL42" s="208"/>
      <c r="CM42" s="208"/>
      <c r="CN42" s="208"/>
      <c r="CO42" s="208"/>
      <c r="CP42" s="208"/>
      <c r="CQ42" s="209"/>
      <c r="CR42" s="207">
        <v>2</v>
      </c>
      <c r="CS42" s="208"/>
      <c r="CT42" s="208"/>
      <c r="CU42" s="208"/>
      <c r="CV42" s="208"/>
      <c r="CW42" s="208"/>
      <c r="CX42" s="208"/>
      <c r="CY42" s="208"/>
      <c r="CZ42" s="208"/>
      <c r="DA42" s="208"/>
      <c r="DB42" s="208"/>
      <c r="DC42" s="208"/>
      <c r="DD42" s="209"/>
    </row>
    <row r="43" spans="1:108" ht="63" customHeight="1" x14ac:dyDescent="0.25">
      <c r="A43" s="34"/>
      <c r="B43" s="256" t="s">
        <v>120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7"/>
      <c r="AT43" s="210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211"/>
      <c r="BF43" s="210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211"/>
      <c r="BR43" s="210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211"/>
      <c r="CE43" s="210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211"/>
      <c r="CR43" s="210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211"/>
    </row>
    <row r="44" spans="1:108" s="33" customFormat="1" x14ac:dyDescent="0.25">
      <c r="A44" s="32"/>
      <c r="B44" s="260" t="s">
        <v>121</v>
      </c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1"/>
      <c r="AT44" s="201">
        <v>0</v>
      </c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3"/>
      <c r="BF44" s="201">
        <v>0</v>
      </c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3"/>
      <c r="BR44" s="207">
        <v>100</v>
      </c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9"/>
      <c r="CE44" s="207" t="s">
        <v>39</v>
      </c>
      <c r="CF44" s="208"/>
      <c r="CG44" s="208"/>
      <c r="CH44" s="208"/>
      <c r="CI44" s="208"/>
      <c r="CJ44" s="208"/>
      <c r="CK44" s="208"/>
      <c r="CL44" s="208"/>
      <c r="CM44" s="208"/>
      <c r="CN44" s="208"/>
      <c r="CO44" s="208"/>
      <c r="CP44" s="208"/>
      <c r="CQ44" s="209"/>
      <c r="CR44" s="207">
        <v>2</v>
      </c>
      <c r="CS44" s="208"/>
      <c r="CT44" s="208"/>
      <c r="CU44" s="208"/>
      <c r="CV44" s="208"/>
      <c r="CW44" s="208"/>
      <c r="CX44" s="208"/>
      <c r="CY44" s="208"/>
      <c r="CZ44" s="208"/>
      <c r="DA44" s="208"/>
      <c r="DB44" s="208"/>
      <c r="DC44" s="208"/>
      <c r="DD44" s="209"/>
    </row>
    <row r="45" spans="1:108" ht="129.75" customHeight="1" x14ac:dyDescent="0.25">
      <c r="A45" s="34"/>
      <c r="B45" s="256" t="s">
        <v>122</v>
      </c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257"/>
      <c r="AT45" s="204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6"/>
      <c r="BF45" s="204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6"/>
      <c r="BR45" s="210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211"/>
      <c r="CE45" s="210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211"/>
      <c r="CR45" s="210"/>
      <c r="CS45" s="142"/>
      <c r="CT45" s="142"/>
      <c r="CU45" s="142"/>
      <c r="CV45" s="142"/>
      <c r="CW45" s="142"/>
      <c r="CX45" s="142"/>
      <c r="CY45" s="142"/>
      <c r="CZ45" s="142"/>
      <c r="DA45" s="142"/>
      <c r="DB45" s="142"/>
      <c r="DC45" s="142"/>
      <c r="DD45" s="211"/>
    </row>
    <row r="46" spans="1:108" ht="14.25" customHeight="1" x14ac:dyDescent="0.25">
      <c r="A46" s="31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5"/>
      <c r="AT46" s="230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2"/>
      <c r="BF46" s="230"/>
      <c r="BG46" s="231"/>
      <c r="BH46" s="231"/>
      <c r="BI46" s="231"/>
      <c r="BJ46" s="231"/>
      <c r="BK46" s="231"/>
      <c r="BL46" s="231"/>
      <c r="BM46" s="231"/>
      <c r="BN46" s="231"/>
      <c r="BO46" s="231"/>
      <c r="BP46" s="231"/>
      <c r="BQ46" s="232"/>
      <c r="BR46" s="230"/>
      <c r="BS46" s="231"/>
      <c r="BT46" s="231"/>
      <c r="BU46" s="231"/>
      <c r="BV46" s="231"/>
      <c r="BW46" s="231"/>
      <c r="BX46" s="231"/>
      <c r="BY46" s="231"/>
      <c r="BZ46" s="231"/>
      <c r="CA46" s="231"/>
      <c r="CB46" s="231"/>
      <c r="CC46" s="231"/>
      <c r="CD46" s="232"/>
      <c r="CE46" s="230"/>
      <c r="CF46" s="231"/>
      <c r="CG46" s="231"/>
      <c r="CH46" s="231"/>
      <c r="CI46" s="231"/>
      <c r="CJ46" s="231"/>
      <c r="CK46" s="231"/>
      <c r="CL46" s="231"/>
      <c r="CM46" s="231"/>
      <c r="CN46" s="231"/>
      <c r="CO46" s="231"/>
      <c r="CP46" s="231"/>
      <c r="CQ46" s="232"/>
      <c r="CR46" s="230"/>
      <c r="CS46" s="231"/>
      <c r="CT46" s="231"/>
      <c r="CU46" s="231"/>
      <c r="CV46" s="231"/>
      <c r="CW46" s="231"/>
      <c r="CX46" s="231"/>
      <c r="CY46" s="231"/>
      <c r="CZ46" s="231"/>
      <c r="DA46" s="231"/>
      <c r="DB46" s="231"/>
      <c r="DC46" s="231"/>
      <c r="DD46" s="232"/>
    </row>
    <row r="47" spans="1:108" ht="29.25" customHeight="1" x14ac:dyDescent="0.25">
      <c r="A47" s="31"/>
      <c r="B47" s="194" t="s">
        <v>123</v>
      </c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5"/>
      <c r="AT47" s="230" t="s">
        <v>36</v>
      </c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2"/>
      <c r="BF47" s="230" t="s">
        <v>36</v>
      </c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2"/>
      <c r="BR47" s="230" t="s">
        <v>36</v>
      </c>
      <c r="BS47" s="231"/>
      <c r="BT47" s="231"/>
      <c r="BU47" s="231"/>
      <c r="BV47" s="231"/>
      <c r="BW47" s="231"/>
      <c r="BX47" s="231"/>
      <c r="BY47" s="231"/>
      <c r="BZ47" s="231"/>
      <c r="CA47" s="231"/>
      <c r="CB47" s="231"/>
      <c r="CC47" s="231"/>
      <c r="CD47" s="232"/>
      <c r="CE47" s="230" t="s">
        <v>36</v>
      </c>
      <c r="CF47" s="231"/>
      <c r="CG47" s="231"/>
      <c r="CH47" s="231"/>
      <c r="CI47" s="231"/>
      <c r="CJ47" s="231"/>
      <c r="CK47" s="231"/>
      <c r="CL47" s="231"/>
      <c r="CM47" s="231"/>
      <c r="CN47" s="231"/>
      <c r="CO47" s="231"/>
      <c r="CP47" s="231"/>
      <c r="CQ47" s="232"/>
      <c r="CR47" s="233">
        <v>2</v>
      </c>
      <c r="CS47" s="168"/>
      <c r="CT47" s="168"/>
      <c r="CU47" s="168"/>
      <c r="CV47" s="168"/>
      <c r="CW47" s="168"/>
      <c r="CX47" s="168"/>
      <c r="CY47" s="168"/>
      <c r="CZ47" s="168"/>
      <c r="DA47" s="168"/>
      <c r="DB47" s="168"/>
      <c r="DC47" s="168"/>
      <c r="DD47" s="234"/>
    </row>
    <row r="49" spans="1:108" x14ac:dyDescent="0.25">
      <c r="F49" s="228" t="str">
        <f>'Форма 1.1'!L30</f>
        <v>Директор</v>
      </c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U49" s="228" t="str">
        <f>'Форма 1.1'!BX30</f>
        <v>А.В. Меньшаков</v>
      </c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8"/>
      <c r="BQ49" s="228"/>
      <c r="BR49" s="228"/>
      <c r="BS49" s="228"/>
      <c r="BT49" s="228"/>
      <c r="BU49" s="228"/>
      <c r="BV49" s="228"/>
      <c r="BW49" s="228"/>
      <c r="BX49" s="228"/>
      <c r="BY49" s="228"/>
      <c r="BZ49" s="228"/>
      <c r="CA49" s="228"/>
      <c r="CB49" s="228"/>
      <c r="CC49" s="228"/>
      <c r="CE49" s="228"/>
      <c r="CF49" s="228"/>
      <c r="CG49" s="228"/>
      <c r="CH49" s="228"/>
      <c r="CI49" s="228"/>
      <c r="CJ49" s="228"/>
      <c r="CK49" s="228"/>
      <c r="CL49" s="228"/>
      <c r="CM49" s="228"/>
      <c r="CN49" s="228"/>
      <c r="CO49" s="228"/>
      <c r="CP49" s="228"/>
      <c r="CQ49" s="228"/>
      <c r="CR49" s="228"/>
      <c r="CS49" s="228"/>
      <c r="CT49" s="228"/>
      <c r="CU49" s="228"/>
      <c r="CV49" s="228"/>
      <c r="CW49" s="228"/>
      <c r="CX49" s="228"/>
      <c r="CY49" s="228"/>
    </row>
    <row r="50" spans="1:108" x14ac:dyDescent="0.25">
      <c r="F50" s="229" t="s">
        <v>16</v>
      </c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35"/>
      <c r="AU50" s="229" t="s">
        <v>17</v>
      </c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229"/>
      <c r="BR50" s="229"/>
      <c r="BS50" s="229"/>
      <c r="BT50" s="229"/>
      <c r="BU50" s="229"/>
      <c r="BV50" s="229"/>
      <c r="BW50" s="229"/>
      <c r="BX50" s="229"/>
      <c r="BY50" s="229"/>
      <c r="BZ50" s="229"/>
      <c r="CA50" s="229"/>
      <c r="CB50" s="229"/>
      <c r="CC50" s="229"/>
      <c r="CD50" s="35"/>
      <c r="CE50" s="229" t="s">
        <v>18</v>
      </c>
      <c r="CF50" s="229"/>
      <c r="CG50" s="229"/>
      <c r="CH50" s="229"/>
      <c r="CI50" s="229"/>
      <c r="CJ50" s="229"/>
      <c r="CK50" s="229"/>
      <c r="CL50" s="229"/>
      <c r="CM50" s="229"/>
      <c r="CN50" s="229"/>
      <c r="CO50" s="229"/>
      <c r="CP50" s="229"/>
      <c r="CQ50" s="229"/>
      <c r="CR50" s="229"/>
      <c r="CS50" s="229"/>
      <c r="CT50" s="229"/>
      <c r="CU50" s="229"/>
      <c r="CV50" s="229"/>
      <c r="CW50" s="229"/>
      <c r="CX50" s="229"/>
      <c r="CY50" s="229"/>
    </row>
    <row r="52" spans="1:108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108" s="25" customFormat="1" ht="25.5" customHeight="1" x14ac:dyDescent="0.2">
      <c r="A53" s="258" t="s">
        <v>124</v>
      </c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59"/>
      <c r="AU53" s="259"/>
      <c r="AV53" s="259"/>
      <c r="AW53" s="259"/>
      <c r="AX53" s="259"/>
      <c r="AY53" s="259"/>
      <c r="AZ53" s="259"/>
      <c r="BA53" s="259"/>
      <c r="BB53" s="259"/>
      <c r="BC53" s="259"/>
      <c r="BD53" s="259"/>
      <c r="BE53" s="259"/>
      <c r="BF53" s="259"/>
      <c r="BG53" s="259"/>
      <c r="BH53" s="259"/>
      <c r="BI53" s="259"/>
      <c r="BJ53" s="259"/>
      <c r="BK53" s="259"/>
      <c r="BL53" s="259"/>
      <c r="BM53" s="259"/>
      <c r="BN53" s="259"/>
      <c r="BO53" s="259"/>
      <c r="BP53" s="259"/>
      <c r="BQ53" s="259"/>
      <c r="BR53" s="259"/>
      <c r="BS53" s="259"/>
      <c r="BT53" s="259"/>
      <c r="BU53" s="259"/>
      <c r="BV53" s="259"/>
      <c r="BW53" s="259"/>
      <c r="BX53" s="259"/>
      <c r="BY53" s="259"/>
      <c r="BZ53" s="259"/>
      <c r="CA53" s="259"/>
      <c r="CB53" s="259"/>
      <c r="CC53" s="259"/>
      <c r="CD53" s="259"/>
      <c r="CE53" s="259"/>
      <c r="CF53" s="259"/>
      <c r="CG53" s="259"/>
      <c r="CH53" s="259"/>
      <c r="CI53" s="259"/>
      <c r="CJ53" s="259"/>
      <c r="CK53" s="259"/>
      <c r="CL53" s="259"/>
      <c r="CM53" s="259"/>
      <c r="CN53" s="259"/>
      <c r="CO53" s="259"/>
      <c r="CP53" s="259"/>
      <c r="CQ53" s="259"/>
      <c r="CR53" s="259"/>
      <c r="CS53" s="259"/>
      <c r="CT53" s="259"/>
      <c r="CU53" s="259"/>
      <c r="CV53" s="259"/>
      <c r="CW53" s="259"/>
      <c r="CX53" s="259"/>
      <c r="CY53" s="259"/>
      <c r="CZ53" s="259"/>
      <c r="DA53" s="259"/>
      <c r="DB53" s="259"/>
      <c r="DC53" s="259"/>
      <c r="DD53" s="259"/>
    </row>
    <row r="54" spans="1:108" s="25" customFormat="1" ht="3" customHeight="1" x14ac:dyDescent="0.2"/>
  </sheetData>
  <mergeCells count="201">
    <mergeCell ref="A3:DD3"/>
    <mergeCell ref="K4:CT4"/>
    <mergeCell ref="K5:CT5"/>
    <mergeCell ref="A7:AS8"/>
    <mergeCell ref="AT7:BQ7"/>
    <mergeCell ref="BR7:CD8"/>
    <mergeCell ref="CE7:CQ8"/>
    <mergeCell ref="CR7:DD8"/>
    <mergeCell ref="AT8:BE8"/>
    <mergeCell ref="BF8:BQ8"/>
    <mergeCell ref="B10:AS10"/>
    <mergeCell ref="AT10:BE10"/>
    <mergeCell ref="BF10:BQ10"/>
    <mergeCell ref="BR10:CD10"/>
    <mergeCell ref="CE10:CQ10"/>
    <mergeCell ref="CR10:DD10"/>
    <mergeCell ref="A9:AS9"/>
    <mergeCell ref="AT9:BE9"/>
    <mergeCell ref="BF9:BQ9"/>
    <mergeCell ref="BR9:CD9"/>
    <mergeCell ref="CE9:CQ9"/>
    <mergeCell ref="CR9:DD9"/>
    <mergeCell ref="B12:AS12"/>
    <mergeCell ref="AT12:BE12"/>
    <mergeCell ref="BF12:BQ12"/>
    <mergeCell ref="BR12:CD12"/>
    <mergeCell ref="CE12:CQ12"/>
    <mergeCell ref="CR12:DD12"/>
    <mergeCell ref="B11:AS11"/>
    <mergeCell ref="AT11:BE11"/>
    <mergeCell ref="BF11:BQ11"/>
    <mergeCell ref="BR11:CD11"/>
    <mergeCell ref="CE11:CQ11"/>
    <mergeCell ref="CR11:DD11"/>
    <mergeCell ref="B14:AS14"/>
    <mergeCell ref="AT14:BE15"/>
    <mergeCell ref="BF14:BQ15"/>
    <mergeCell ref="BR14:CD15"/>
    <mergeCell ref="CE14:CQ15"/>
    <mergeCell ref="CR14:DD15"/>
    <mergeCell ref="B15:AS15"/>
    <mergeCell ref="B13:AS13"/>
    <mergeCell ref="AT13:BE13"/>
    <mergeCell ref="BF13:BQ13"/>
    <mergeCell ref="BR13:CD13"/>
    <mergeCell ref="CE13:CQ13"/>
    <mergeCell ref="CR13:DD13"/>
    <mergeCell ref="B18:AS18"/>
    <mergeCell ref="AT18:BE19"/>
    <mergeCell ref="BF18:BQ19"/>
    <mergeCell ref="BR18:CD19"/>
    <mergeCell ref="CE18:CQ19"/>
    <mergeCell ref="CR18:DD19"/>
    <mergeCell ref="B19:AS19"/>
    <mergeCell ref="B16:AS16"/>
    <mergeCell ref="AT16:BE17"/>
    <mergeCell ref="BF16:BQ17"/>
    <mergeCell ref="BR16:CD17"/>
    <mergeCell ref="CE16:CQ17"/>
    <mergeCell ref="CR16:DD17"/>
    <mergeCell ref="B17:AS17"/>
    <mergeCell ref="B22:AS22"/>
    <mergeCell ref="AT22:BE23"/>
    <mergeCell ref="BF22:BQ23"/>
    <mergeCell ref="BR22:CD23"/>
    <mergeCell ref="CE22:CQ23"/>
    <mergeCell ref="CR22:DD23"/>
    <mergeCell ref="B23:AS23"/>
    <mergeCell ref="B20:AS20"/>
    <mergeCell ref="AT20:BE21"/>
    <mergeCell ref="BF20:BQ21"/>
    <mergeCell ref="BR20:CD21"/>
    <mergeCell ref="CE20:CQ21"/>
    <mergeCell ref="CR20:DD21"/>
    <mergeCell ref="B21:AS21"/>
    <mergeCell ref="B26:AS26"/>
    <mergeCell ref="AT26:BE26"/>
    <mergeCell ref="BF26:BQ26"/>
    <mergeCell ref="BR26:CD26"/>
    <mergeCell ref="CE26:CQ26"/>
    <mergeCell ref="CR26:DD26"/>
    <mergeCell ref="B24:AS24"/>
    <mergeCell ref="AT24:BE25"/>
    <mergeCell ref="BF24:BQ25"/>
    <mergeCell ref="BR24:CD25"/>
    <mergeCell ref="CE24:CQ25"/>
    <mergeCell ref="CR24:DD25"/>
    <mergeCell ref="B25:AS25"/>
    <mergeCell ref="B28:AS28"/>
    <mergeCell ref="AT28:BE28"/>
    <mergeCell ref="BF28:BQ28"/>
    <mergeCell ref="BR28:CD28"/>
    <mergeCell ref="CE28:CQ28"/>
    <mergeCell ref="CR28:DD28"/>
    <mergeCell ref="B27:AS27"/>
    <mergeCell ref="AT27:BE27"/>
    <mergeCell ref="BF27:BQ27"/>
    <mergeCell ref="BR27:CD27"/>
    <mergeCell ref="CE27:CQ27"/>
    <mergeCell ref="CR27:DD27"/>
    <mergeCell ref="B31:AS31"/>
    <mergeCell ref="AT31:BE32"/>
    <mergeCell ref="BF31:BQ32"/>
    <mergeCell ref="BR31:CD32"/>
    <mergeCell ref="CE31:CQ32"/>
    <mergeCell ref="CR31:DD32"/>
    <mergeCell ref="B32:AS32"/>
    <mergeCell ref="B29:AS29"/>
    <mergeCell ref="AT29:BE30"/>
    <mergeCell ref="BF29:BQ30"/>
    <mergeCell ref="BR29:CD30"/>
    <mergeCell ref="CE29:CQ30"/>
    <mergeCell ref="CR29:DD30"/>
    <mergeCell ref="B30:AS30"/>
    <mergeCell ref="B34:AS34"/>
    <mergeCell ref="AT34:BE34"/>
    <mergeCell ref="BF34:BQ34"/>
    <mergeCell ref="BR34:CD34"/>
    <mergeCell ref="CE34:CQ34"/>
    <mergeCell ref="CR34:DD34"/>
    <mergeCell ref="B33:AS33"/>
    <mergeCell ref="AT33:BE33"/>
    <mergeCell ref="BF33:BQ33"/>
    <mergeCell ref="BR33:CD33"/>
    <mergeCell ref="CE33:CQ33"/>
    <mergeCell ref="CR33:DD33"/>
    <mergeCell ref="B36:AS36"/>
    <mergeCell ref="AT36:BE36"/>
    <mergeCell ref="BF36:BQ36"/>
    <mergeCell ref="BR36:CD36"/>
    <mergeCell ref="CE36:CQ36"/>
    <mergeCell ref="CR36:DD36"/>
    <mergeCell ref="B35:AS35"/>
    <mergeCell ref="AT35:BE35"/>
    <mergeCell ref="BF35:BQ35"/>
    <mergeCell ref="BR35:CD35"/>
    <mergeCell ref="CE35:CQ35"/>
    <mergeCell ref="CR35:DD35"/>
    <mergeCell ref="B38:AS38"/>
    <mergeCell ref="AT38:BE38"/>
    <mergeCell ref="BF38:BQ38"/>
    <mergeCell ref="BR38:CD38"/>
    <mergeCell ref="CE38:CQ38"/>
    <mergeCell ref="CR38:DD38"/>
    <mergeCell ref="B37:AS37"/>
    <mergeCell ref="AT37:BE37"/>
    <mergeCell ref="BF37:BQ37"/>
    <mergeCell ref="BR37:CD37"/>
    <mergeCell ref="CE37:CQ37"/>
    <mergeCell ref="CR37:DD37"/>
    <mergeCell ref="B40:AS40"/>
    <mergeCell ref="AT40:BE40"/>
    <mergeCell ref="BF40:BQ40"/>
    <mergeCell ref="BR40:CD40"/>
    <mergeCell ref="CE40:CQ40"/>
    <mergeCell ref="CR40:DD40"/>
    <mergeCell ref="B39:AS39"/>
    <mergeCell ref="AT39:BE39"/>
    <mergeCell ref="BF39:BQ39"/>
    <mergeCell ref="BR39:CD39"/>
    <mergeCell ref="CE39:CQ39"/>
    <mergeCell ref="CR39:DD39"/>
    <mergeCell ref="B42:AS42"/>
    <mergeCell ref="AT42:BE43"/>
    <mergeCell ref="BF42:BQ43"/>
    <mergeCell ref="BR42:CD43"/>
    <mergeCell ref="CE42:CQ43"/>
    <mergeCell ref="CR42:DD43"/>
    <mergeCell ref="B43:AS43"/>
    <mergeCell ref="B41:AS41"/>
    <mergeCell ref="AT41:BE41"/>
    <mergeCell ref="BF41:BQ41"/>
    <mergeCell ref="BR41:CD41"/>
    <mergeCell ref="CE41:CQ41"/>
    <mergeCell ref="CR41:DD41"/>
    <mergeCell ref="B46:AS46"/>
    <mergeCell ref="AT46:BE46"/>
    <mergeCell ref="BF46:BQ46"/>
    <mergeCell ref="BR46:CD46"/>
    <mergeCell ref="CE46:CQ46"/>
    <mergeCell ref="CR46:DD46"/>
    <mergeCell ref="B44:AS44"/>
    <mergeCell ref="AT44:BE45"/>
    <mergeCell ref="BF44:BQ45"/>
    <mergeCell ref="BR44:CD45"/>
    <mergeCell ref="CE44:CQ45"/>
    <mergeCell ref="CR44:DD45"/>
    <mergeCell ref="B45:AS45"/>
    <mergeCell ref="A53:DD53"/>
    <mergeCell ref="F49:AS49"/>
    <mergeCell ref="AU49:CC49"/>
    <mergeCell ref="CE49:CY49"/>
    <mergeCell ref="F50:AS50"/>
    <mergeCell ref="AU50:CC50"/>
    <mergeCell ref="CE50:CY50"/>
    <mergeCell ref="B47:AS47"/>
    <mergeCell ref="AT47:BE47"/>
    <mergeCell ref="BF47:BQ47"/>
    <mergeCell ref="BR47:CD47"/>
    <mergeCell ref="CE47:CQ47"/>
    <mergeCell ref="CR47:DD47"/>
  </mergeCells>
  <pageMargins left="0.78740157480314965" right="0.31496062992125984" top="0.59055118110236227" bottom="0.39370078740157483" header="0.19685039370078741" footer="0.19685039370078741"/>
  <pageSetup paperSize="9" scale="86" fitToHeight="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62"/>
  <sheetViews>
    <sheetView view="pageBreakPreview" zoomScaleNormal="100" workbookViewId="0">
      <selection activeCell="BV27" sqref="BV27"/>
    </sheetView>
  </sheetViews>
  <sheetFormatPr defaultColWidth="0.85546875" defaultRowHeight="15" outlineLevelCol="1" x14ac:dyDescent="0.25"/>
  <cols>
    <col min="1" max="47" width="0.85546875" style="9"/>
    <col min="48" max="48" width="17.140625" style="9" customWidth="1"/>
    <col min="49" max="50" width="0.85546875" style="9" customWidth="1" outlineLevel="1"/>
    <col min="51" max="51" width="9.85546875" style="9" customWidth="1" outlineLevel="1"/>
    <col min="52" max="58" width="0.85546875" style="9" customWidth="1" outlineLevel="1"/>
    <col min="59" max="59" width="4.5703125" style="9" customWidth="1" outlineLevel="1"/>
    <col min="60" max="60" width="0.28515625" style="9" customWidth="1" outlineLevel="1"/>
    <col min="61" max="16384" width="0.85546875" style="9"/>
  </cols>
  <sheetData>
    <row r="1" spans="1:60" x14ac:dyDescent="0.25">
      <c r="BH1" s="24" t="s">
        <v>11</v>
      </c>
    </row>
    <row r="2" spans="1:60" ht="12" customHeight="1" x14ac:dyDescent="0.25"/>
    <row r="3" spans="1:60" ht="29.25" customHeight="1" x14ac:dyDescent="0.25">
      <c r="A3" s="181" t="s">
        <v>182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</row>
    <row r="4" spans="1:60" ht="52.5" customHeight="1" x14ac:dyDescent="0.25">
      <c r="A4" s="275" t="s">
        <v>183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</row>
    <row r="5" spans="1:60" ht="28.5" customHeight="1" x14ac:dyDescent="0.25">
      <c r="A5" s="181" t="s">
        <v>184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</row>
    <row r="6" spans="1:60" s="27" customFormat="1" ht="16.5" customHeight="1" x14ac:dyDescent="0.25">
      <c r="K6" s="142" t="str">
        <f>'Форма 1.2'!AA4</f>
        <v>ООО "Эффект ТК"</v>
      </c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37"/>
    </row>
    <row r="7" spans="1:60" s="28" customFormat="1" ht="13.5" customHeight="1" x14ac:dyDescent="0.2">
      <c r="K7" s="143" t="s">
        <v>28</v>
      </c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38"/>
    </row>
    <row r="8" spans="1:60" ht="3.75" customHeight="1" x14ac:dyDescent="0.25"/>
    <row r="9" spans="1:60" s="39" customFormat="1" ht="26.25" customHeight="1" x14ac:dyDescent="0.2">
      <c r="A9" s="276" t="s">
        <v>176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8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8"/>
    </row>
    <row r="10" spans="1:60" s="39" customFormat="1" ht="20.25" customHeight="1" x14ac:dyDescent="0.2">
      <c r="A10" s="40"/>
      <c r="B10" s="281" t="s">
        <v>125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2"/>
      <c r="AW10" s="41"/>
      <c r="AX10" s="42"/>
      <c r="AY10" s="280" t="s">
        <v>268</v>
      </c>
      <c r="AZ10" s="280"/>
      <c r="BA10" s="280"/>
      <c r="BB10" s="280"/>
      <c r="BC10" s="280"/>
      <c r="BD10" s="280"/>
      <c r="BE10" s="280"/>
      <c r="BF10" s="280"/>
      <c r="BG10" s="42"/>
      <c r="BH10" s="43"/>
    </row>
    <row r="11" spans="1:60" s="39" customFormat="1" ht="20.25" customHeight="1" x14ac:dyDescent="0.2">
      <c r="A11" s="44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4"/>
      <c r="AW11" s="44"/>
      <c r="AX11" s="45"/>
      <c r="AY11" s="279" t="s">
        <v>26</v>
      </c>
      <c r="AZ11" s="279"/>
      <c r="BA11" s="279"/>
      <c r="BB11" s="279"/>
      <c r="BC11" s="279"/>
      <c r="BD11" s="279"/>
      <c r="BE11" s="279"/>
      <c r="BF11" s="279"/>
      <c r="BG11" s="45"/>
      <c r="BH11" s="46"/>
    </row>
    <row r="12" spans="1:60" s="48" customFormat="1" ht="19.5" customHeight="1" x14ac:dyDescent="0.25">
      <c r="A12" s="47"/>
      <c r="B12" s="266" t="s">
        <v>126</v>
      </c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7"/>
      <c r="AW12" s="268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70"/>
    </row>
    <row r="13" spans="1:60" s="48" customFormat="1" ht="19.5" customHeight="1" x14ac:dyDescent="0.2">
      <c r="A13" s="47"/>
      <c r="B13" s="266" t="s">
        <v>127</v>
      </c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7"/>
      <c r="AW13" s="271">
        <v>100</v>
      </c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62"/>
    </row>
    <row r="14" spans="1:60" s="48" customFormat="1" ht="19.5" customHeight="1" x14ac:dyDescent="0.2">
      <c r="A14" s="49"/>
      <c r="B14" s="273" t="s">
        <v>128</v>
      </c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4"/>
      <c r="AW14" s="271">
        <v>0</v>
      </c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62"/>
    </row>
    <row r="15" spans="1:60" s="48" customFormat="1" ht="19.5" customHeight="1" x14ac:dyDescent="0.2">
      <c r="A15" s="49"/>
      <c r="B15" s="273" t="s">
        <v>129</v>
      </c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4"/>
      <c r="AW15" s="271">
        <v>0</v>
      </c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62"/>
    </row>
    <row r="16" spans="1:60" s="48" customFormat="1" ht="19.5" customHeight="1" x14ac:dyDescent="0.2">
      <c r="A16" s="47"/>
      <c r="B16" s="266" t="s">
        <v>130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7"/>
      <c r="AW16" s="271">
        <v>2.0226124999999997</v>
      </c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62"/>
    </row>
    <row r="17" spans="1:60" s="48" customFormat="1" ht="19.5" customHeight="1" x14ac:dyDescent="0.2">
      <c r="A17" s="47"/>
      <c r="B17" s="266" t="s">
        <v>131</v>
      </c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7"/>
      <c r="AW17" s="271">
        <v>2.0226124999999997</v>
      </c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62"/>
    </row>
    <row r="18" spans="1:60" s="48" customFormat="1" ht="19.5" customHeight="1" x14ac:dyDescent="0.2">
      <c r="A18" s="47"/>
      <c r="B18" s="266" t="s">
        <v>132</v>
      </c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7"/>
      <c r="AW18" s="271">
        <v>1</v>
      </c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62"/>
    </row>
    <row r="19" spans="1:60" s="48" customFormat="1" ht="19.5" customHeight="1" x14ac:dyDescent="0.2">
      <c r="A19" s="49"/>
      <c r="B19" s="273" t="s">
        <v>133</v>
      </c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4"/>
      <c r="AW19" s="271">
        <v>0</v>
      </c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62"/>
    </row>
    <row r="20" spans="1:60" s="48" customFormat="1" ht="19.5" customHeight="1" x14ac:dyDescent="0.2">
      <c r="A20" s="49"/>
      <c r="B20" s="273" t="s">
        <v>134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4"/>
      <c r="AW20" s="271">
        <v>0</v>
      </c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62"/>
    </row>
    <row r="21" spans="1:60" s="48" customFormat="1" ht="19.5" customHeight="1" x14ac:dyDescent="0.2">
      <c r="A21" s="47"/>
      <c r="B21" s="266" t="s">
        <v>135</v>
      </c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7"/>
      <c r="AW21" s="271">
        <v>1</v>
      </c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62"/>
    </row>
    <row r="22" spans="1:60" s="48" customFormat="1" ht="19.5" customHeight="1" x14ac:dyDescent="0.2">
      <c r="A22" s="47"/>
      <c r="B22" s="266" t="s">
        <v>136</v>
      </c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7"/>
      <c r="AW22" s="271">
        <v>1</v>
      </c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62"/>
    </row>
    <row r="23" spans="1:60" s="48" customFormat="1" ht="19.5" customHeight="1" x14ac:dyDescent="0.2">
      <c r="A23" s="49"/>
      <c r="B23" s="273" t="s">
        <v>137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  <c r="AV23" s="274"/>
      <c r="AW23" s="271">
        <v>0</v>
      </c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62"/>
    </row>
    <row r="24" spans="1:60" s="48" customFormat="1" ht="19.5" customHeight="1" x14ac:dyDescent="0.2">
      <c r="A24" s="47"/>
      <c r="B24" s="266" t="s">
        <v>138</v>
      </c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7"/>
      <c r="AW24" s="271">
        <v>95.083608999999996</v>
      </c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62"/>
    </row>
    <row r="25" spans="1:60" s="48" customFormat="1" ht="19.5" customHeight="1" x14ac:dyDescent="0.2">
      <c r="A25" s="47"/>
      <c r="B25" s="266" t="s">
        <v>139</v>
      </c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7"/>
      <c r="AW25" s="271">
        <v>0</v>
      </c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62"/>
    </row>
    <row r="26" spans="1:60" s="48" customFormat="1" ht="19.5" customHeight="1" x14ac:dyDescent="0.25">
      <c r="A26" s="47"/>
      <c r="B26" s="266" t="s">
        <v>140</v>
      </c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7"/>
      <c r="AW26" s="268"/>
      <c r="AX26" s="269"/>
      <c r="AY26" s="269"/>
      <c r="AZ26" s="269"/>
      <c r="BA26" s="269"/>
      <c r="BB26" s="269"/>
      <c r="BC26" s="269"/>
      <c r="BD26" s="269"/>
      <c r="BE26" s="269"/>
      <c r="BF26" s="269"/>
      <c r="BG26" s="269"/>
      <c r="BH26" s="270"/>
    </row>
    <row r="27" spans="1:60" s="48" customFormat="1" ht="19.5" customHeight="1" x14ac:dyDescent="0.2">
      <c r="A27" s="47"/>
      <c r="B27" s="266" t="s">
        <v>127</v>
      </c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7"/>
      <c r="AW27" s="271">
        <v>74.160468750000007</v>
      </c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62"/>
    </row>
    <row r="28" spans="1:60" s="48" customFormat="1" ht="19.5" customHeight="1" x14ac:dyDescent="0.2">
      <c r="A28" s="47"/>
      <c r="B28" s="266" t="s">
        <v>141</v>
      </c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7"/>
      <c r="AW28" s="271">
        <v>177.98512499999998</v>
      </c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62"/>
    </row>
    <row r="29" spans="1:60" s="48" customFormat="1" ht="19.5" customHeight="1" x14ac:dyDescent="0.2">
      <c r="A29" s="47"/>
      <c r="B29" s="266" t="s">
        <v>132</v>
      </c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7"/>
      <c r="AW29" s="271">
        <v>0</v>
      </c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62"/>
    </row>
    <row r="30" spans="1:60" s="48" customFormat="1" ht="19.5" customHeight="1" x14ac:dyDescent="0.2">
      <c r="A30" s="47"/>
      <c r="B30" s="266" t="s">
        <v>142</v>
      </c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7"/>
      <c r="AW30" s="271">
        <v>29.664187500000001</v>
      </c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62"/>
    </row>
    <row r="31" spans="1:60" s="48" customFormat="1" ht="19.5" customHeight="1" x14ac:dyDescent="0.2">
      <c r="A31" s="47"/>
      <c r="B31" s="266" t="s">
        <v>143</v>
      </c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7"/>
      <c r="AW31" s="271">
        <v>29.664187500000001</v>
      </c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62"/>
    </row>
    <row r="32" spans="1:60" s="48" customFormat="1" ht="19.5" customHeight="1" x14ac:dyDescent="0.2">
      <c r="A32" s="47"/>
      <c r="B32" s="266" t="s">
        <v>134</v>
      </c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7"/>
      <c r="AW32" s="271">
        <v>0</v>
      </c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62"/>
    </row>
    <row r="33" spans="1:60" s="48" customFormat="1" ht="19.5" customHeight="1" x14ac:dyDescent="0.2">
      <c r="A33" s="47"/>
      <c r="B33" s="266" t="s">
        <v>144</v>
      </c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7"/>
      <c r="AW33" s="271">
        <v>0.12993511826544021</v>
      </c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63"/>
    </row>
    <row r="34" spans="1:60" s="48" customFormat="1" ht="19.5" customHeight="1" x14ac:dyDescent="0.2">
      <c r="A34" s="47"/>
      <c r="B34" s="266" t="s">
        <v>145</v>
      </c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7"/>
      <c r="AW34" s="271">
        <v>0</v>
      </c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62"/>
    </row>
    <row r="35" spans="1:60" s="48" customFormat="1" ht="19.5" customHeight="1" x14ac:dyDescent="0.2">
      <c r="A35" s="47"/>
      <c r="B35" s="266" t="s">
        <v>137</v>
      </c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7"/>
      <c r="AW35" s="271">
        <v>0</v>
      </c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62"/>
    </row>
    <row r="36" spans="1:60" s="48" customFormat="1" ht="19.5" customHeight="1" x14ac:dyDescent="0.2">
      <c r="A36" s="49"/>
      <c r="B36" s="273" t="s">
        <v>138</v>
      </c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4"/>
      <c r="AW36" s="271">
        <v>1</v>
      </c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62"/>
    </row>
    <row r="37" spans="1:60" s="48" customFormat="1" ht="19.5" customHeight="1" x14ac:dyDescent="0.2">
      <c r="A37" s="47"/>
      <c r="B37" s="266" t="s">
        <v>139</v>
      </c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7"/>
      <c r="AW37" s="271">
        <v>0</v>
      </c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62"/>
    </row>
    <row r="38" spans="1:60" s="48" customFormat="1" ht="19.5" customHeight="1" x14ac:dyDescent="0.2">
      <c r="A38" s="47"/>
      <c r="B38" s="266" t="s">
        <v>146</v>
      </c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7"/>
      <c r="AW38" s="271">
        <v>0</v>
      </c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62"/>
    </row>
    <row r="39" spans="1:60" s="48" customFormat="1" ht="19.5" customHeight="1" x14ac:dyDescent="0.25">
      <c r="A39" s="47"/>
      <c r="B39" s="266" t="s">
        <v>147</v>
      </c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7"/>
      <c r="AW39" s="268"/>
      <c r="AX39" s="269"/>
      <c r="AY39" s="269"/>
      <c r="AZ39" s="269"/>
      <c r="BA39" s="269"/>
      <c r="BB39" s="269"/>
      <c r="BC39" s="269"/>
      <c r="BD39" s="269"/>
      <c r="BE39" s="269"/>
      <c r="BF39" s="269"/>
      <c r="BG39" s="269"/>
      <c r="BH39" s="270"/>
    </row>
    <row r="40" spans="1:60" s="48" customFormat="1" ht="19.5" customHeight="1" x14ac:dyDescent="0.2">
      <c r="A40" s="47"/>
      <c r="B40" s="266" t="s">
        <v>148</v>
      </c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7"/>
      <c r="AW40" s="271">
        <v>1</v>
      </c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62"/>
    </row>
    <row r="41" spans="1:60" s="48" customFormat="1" ht="19.5" customHeight="1" x14ac:dyDescent="0.2">
      <c r="A41" s="47"/>
      <c r="B41" s="266" t="s">
        <v>185</v>
      </c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67"/>
      <c r="AW41" s="271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62"/>
    </row>
    <row r="42" spans="1:60" s="48" customFormat="1" ht="19.5" customHeight="1" x14ac:dyDescent="0.2">
      <c r="A42" s="47"/>
      <c r="B42" s="266" t="s">
        <v>141</v>
      </c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7"/>
      <c r="AW42" s="271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62"/>
    </row>
    <row r="43" spans="1:60" s="48" customFormat="1" ht="19.5" customHeight="1" x14ac:dyDescent="0.2">
      <c r="A43" s="47"/>
      <c r="B43" s="266" t="s">
        <v>132</v>
      </c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7"/>
      <c r="AW43" s="271">
        <v>0</v>
      </c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64"/>
    </row>
    <row r="44" spans="1:60" s="48" customFormat="1" ht="19.5" customHeight="1" x14ac:dyDescent="0.2">
      <c r="A44" s="47"/>
      <c r="B44" s="266" t="s">
        <v>133</v>
      </c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7"/>
      <c r="AW44" s="271">
        <v>0</v>
      </c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62"/>
    </row>
    <row r="45" spans="1:60" s="48" customFormat="1" ht="19.5" customHeight="1" x14ac:dyDescent="0.2">
      <c r="A45" s="47"/>
      <c r="B45" s="266" t="s">
        <v>134</v>
      </c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7"/>
      <c r="AW45" s="271">
        <v>0</v>
      </c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62"/>
    </row>
    <row r="46" spans="1:60" s="48" customFormat="1" ht="19.5" customHeight="1" x14ac:dyDescent="0.2">
      <c r="A46" s="47"/>
      <c r="B46" s="266" t="s">
        <v>149</v>
      </c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7"/>
      <c r="AW46" s="271">
        <v>0</v>
      </c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64"/>
    </row>
    <row r="47" spans="1:60" s="48" customFormat="1" ht="19.5" customHeight="1" x14ac:dyDescent="0.2">
      <c r="A47" s="47"/>
      <c r="B47" s="266" t="s">
        <v>150</v>
      </c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7"/>
      <c r="AW47" s="271">
        <v>0</v>
      </c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62"/>
    </row>
    <row r="48" spans="1:60" s="48" customFormat="1" ht="19.5" customHeight="1" x14ac:dyDescent="0.2">
      <c r="A48" s="47"/>
      <c r="B48" s="266" t="s">
        <v>151</v>
      </c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6"/>
      <c r="AV48" s="267"/>
      <c r="AW48" s="271">
        <v>2.0226124999999997</v>
      </c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62"/>
    </row>
    <row r="49" spans="1:60" s="48" customFormat="1" ht="19.5" customHeight="1" x14ac:dyDescent="0.2">
      <c r="A49" s="47"/>
      <c r="B49" s="266" t="s">
        <v>144</v>
      </c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266"/>
      <c r="AV49" s="267"/>
      <c r="AW49" s="271">
        <v>13.843287499999999</v>
      </c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62"/>
    </row>
    <row r="50" spans="1:60" s="48" customFormat="1" ht="19.5" customHeight="1" x14ac:dyDescent="0.2">
      <c r="A50" s="47"/>
      <c r="B50" s="266" t="s">
        <v>152</v>
      </c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  <c r="AU50" s="266"/>
      <c r="AV50" s="267"/>
      <c r="AW50" s="271">
        <v>0</v>
      </c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62"/>
    </row>
    <row r="51" spans="1:60" s="48" customFormat="1" ht="19.5" customHeight="1" x14ac:dyDescent="0.2">
      <c r="A51" s="47"/>
      <c r="B51" s="266" t="s">
        <v>153</v>
      </c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67"/>
      <c r="AW51" s="271">
        <v>0</v>
      </c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62"/>
    </row>
    <row r="52" spans="1:60" s="48" customFormat="1" ht="19.5" customHeight="1" x14ac:dyDescent="0.2">
      <c r="A52" s="47"/>
      <c r="B52" s="266" t="s">
        <v>154</v>
      </c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7"/>
      <c r="AW52" s="268" t="s">
        <v>36</v>
      </c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70"/>
    </row>
    <row r="53" spans="1:60" s="48" customFormat="1" ht="19.5" customHeight="1" x14ac:dyDescent="0.2">
      <c r="A53" s="47"/>
      <c r="B53" s="266" t="s">
        <v>145</v>
      </c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67"/>
      <c r="AW53" s="271">
        <v>0</v>
      </c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62"/>
    </row>
    <row r="54" spans="1:60" s="48" customFormat="1" ht="19.5" customHeight="1" x14ac:dyDescent="0.2">
      <c r="A54" s="47"/>
      <c r="B54" s="266" t="s">
        <v>137</v>
      </c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67"/>
      <c r="AW54" s="271">
        <v>0</v>
      </c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62"/>
    </row>
    <row r="55" spans="1:60" s="48" customFormat="1" ht="19.5" customHeight="1" x14ac:dyDescent="0.2">
      <c r="A55" s="47"/>
      <c r="B55" s="266" t="s">
        <v>155</v>
      </c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6"/>
      <c r="AV55" s="267"/>
      <c r="AW55" s="271">
        <v>0</v>
      </c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62"/>
    </row>
    <row r="56" spans="1:60" s="48" customFormat="1" ht="38.25" customHeight="1" x14ac:dyDescent="0.2">
      <c r="A56" s="47"/>
      <c r="B56" s="266" t="s">
        <v>156</v>
      </c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6"/>
      <c r="AU56" s="266"/>
      <c r="AV56" s="267"/>
      <c r="AW56" s="268">
        <v>1.01</v>
      </c>
      <c r="AX56" s="269"/>
      <c r="AY56" s="269"/>
      <c r="AZ56" s="269"/>
      <c r="BA56" s="269"/>
      <c r="BB56" s="269"/>
      <c r="BC56" s="269"/>
      <c r="BD56" s="269"/>
      <c r="BE56" s="269"/>
      <c r="BF56" s="269"/>
      <c r="BG56" s="269"/>
      <c r="BH56" s="270"/>
    </row>
    <row r="57" spans="1:60" s="25" customFormat="1" ht="36.75" customHeight="1" x14ac:dyDescent="0.2">
      <c r="A57" s="50"/>
      <c r="B57" s="262" t="s">
        <v>157</v>
      </c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263"/>
      <c r="AU57" s="263"/>
      <c r="AV57" s="263"/>
      <c r="AW57" s="263"/>
      <c r="AX57" s="263"/>
      <c r="AY57" s="263"/>
      <c r="AZ57" s="263"/>
      <c r="BA57" s="263"/>
      <c r="BB57" s="263"/>
      <c r="BC57" s="263"/>
      <c r="BD57" s="263"/>
      <c r="BE57" s="263"/>
      <c r="BF57" s="263"/>
      <c r="BG57" s="263"/>
      <c r="BH57" s="51"/>
    </row>
    <row r="58" spans="1:60" s="25" customFormat="1" ht="24.75" customHeight="1" x14ac:dyDescent="0.2">
      <c r="A58" s="52"/>
      <c r="B58" s="264" t="s">
        <v>186</v>
      </c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65"/>
      <c r="AT58" s="265"/>
      <c r="AU58" s="265"/>
      <c r="AV58" s="265"/>
      <c r="AW58" s="265"/>
      <c r="AX58" s="265"/>
      <c r="AY58" s="265"/>
      <c r="AZ58" s="265"/>
      <c r="BA58" s="265"/>
      <c r="BB58" s="265"/>
      <c r="BC58" s="265"/>
      <c r="BD58" s="265"/>
      <c r="BE58" s="265"/>
      <c r="BF58" s="265"/>
      <c r="BG58" s="265"/>
      <c r="BH58" s="53"/>
    </row>
    <row r="59" spans="1:60" s="48" customFormat="1" ht="16.5" customHeight="1" x14ac:dyDescent="0.2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</row>
    <row r="61" spans="1:60" x14ac:dyDescent="0.25">
      <c r="F61" s="228" t="str">
        <f>'Форма 1.1'!L30</f>
        <v>Директор</v>
      </c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8"/>
      <c r="AR61" s="228"/>
      <c r="AS61" s="228"/>
      <c r="AU61" s="228" t="str">
        <f>'Форма 1.1'!BX30</f>
        <v>А.В. Меньшаков</v>
      </c>
      <c r="AV61" s="228"/>
      <c r="AW61" s="228"/>
      <c r="AX61" s="228"/>
      <c r="AY61" s="228"/>
      <c r="AZ61" s="228"/>
      <c r="BA61" s="228"/>
      <c r="BB61" s="228"/>
      <c r="BC61" s="228"/>
    </row>
    <row r="62" spans="1:60" x14ac:dyDescent="0.25">
      <c r="F62" s="229" t="s">
        <v>16</v>
      </c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35"/>
      <c r="AU62" s="229" t="s">
        <v>17</v>
      </c>
      <c r="AV62" s="229"/>
      <c r="AW62" s="229" t="s">
        <v>18</v>
      </c>
      <c r="AX62" s="229"/>
      <c r="AY62" s="229"/>
      <c r="AZ62" s="229"/>
      <c r="BA62" s="229"/>
      <c r="BB62" s="229"/>
      <c r="BC62" s="229"/>
    </row>
  </sheetData>
  <mergeCells count="108">
    <mergeCell ref="B14:AV14"/>
    <mergeCell ref="A3:BH3"/>
    <mergeCell ref="A4:BH4"/>
    <mergeCell ref="A5:BH5"/>
    <mergeCell ref="K6:AX6"/>
    <mergeCell ref="K7:AX7"/>
    <mergeCell ref="AW12:BH12"/>
    <mergeCell ref="A9:AV9"/>
    <mergeCell ref="AW9:BH9"/>
    <mergeCell ref="AY11:BF11"/>
    <mergeCell ref="AY10:BF10"/>
    <mergeCell ref="B10:AV11"/>
    <mergeCell ref="B13:AV13"/>
    <mergeCell ref="B12:AV12"/>
    <mergeCell ref="AW13:BG13"/>
    <mergeCell ref="AW14:BG14"/>
    <mergeCell ref="AW17:BG17"/>
    <mergeCell ref="AW18:BG18"/>
    <mergeCell ref="B20:AV20"/>
    <mergeCell ref="B19:AV19"/>
    <mergeCell ref="AW19:BG19"/>
    <mergeCell ref="AW20:BG20"/>
    <mergeCell ref="B18:AV18"/>
    <mergeCell ref="B17:AV17"/>
    <mergeCell ref="AW15:BG15"/>
    <mergeCell ref="AW16:BG16"/>
    <mergeCell ref="B16:AV16"/>
    <mergeCell ref="B15:AV15"/>
    <mergeCell ref="AW21:BG21"/>
    <mergeCell ref="AW22:BG22"/>
    <mergeCell ref="AW23:BG23"/>
    <mergeCell ref="B25:AV25"/>
    <mergeCell ref="B24:AV24"/>
    <mergeCell ref="AW24:BG24"/>
    <mergeCell ref="AW25:BG25"/>
    <mergeCell ref="B23:AV23"/>
    <mergeCell ref="B22:AV22"/>
    <mergeCell ref="B21:AV21"/>
    <mergeCell ref="AW30:BG30"/>
    <mergeCell ref="AW31:BG31"/>
    <mergeCell ref="B33:AV33"/>
    <mergeCell ref="B32:AV32"/>
    <mergeCell ref="AW32:BG32"/>
    <mergeCell ref="AW33:BG33"/>
    <mergeCell ref="B31:AV31"/>
    <mergeCell ref="B30:AV30"/>
    <mergeCell ref="AW26:BH26"/>
    <mergeCell ref="AW27:BG27"/>
    <mergeCell ref="B29:AV29"/>
    <mergeCell ref="B28:AV28"/>
    <mergeCell ref="AW28:BG28"/>
    <mergeCell ref="AW29:BG29"/>
    <mergeCell ref="B27:AV27"/>
    <mergeCell ref="B26:AV26"/>
    <mergeCell ref="B38:AV38"/>
    <mergeCell ref="B39:AV39"/>
    <mergeCell ref="B37:AV37"/>
    <mergeCell ref="B36:AV36"/>
    <mergeCell ref="B35:AV35"/>
    <mergeCell ref="B34:AV34"/>
    <mergeCell ref="AW36:BG36"/>
    <mergeCell ref="AW37:BG37"/>
    <mergeCell ref="AW34:BG34"/>
    <mergeCell ref="AW35:BG35"/>
    <mergeCell ref="AW38:BG38"/>
    <mergeCell ref="AW39:BH39"/>
    <mergeCell ref="B45:AV45"/>
    <mergeCell ref="B44:AV44"/>
    <mergeCell ref="B43:AV43"/>
    <mergeCell ref="AW43:BG43"/>
    <mergeCell ref="AW44:BG44"/>
    <mergeCell ref="AW45:BG45"/>
    <mergeCell ref="B41:AV41"/>
    <mergeCell ref="B42:AV42"/>
    <mergeCell ref="B40:AV40"/>
    <mergeCell ref="AW40:BG40"/>
    <mergeCell ref="AW41:BG41"/>
    <mergeCell ref="AW42:BG42"/>
    <mergeCell ref="AW54:BG54"/>
    <mergeCell ref="AW55:BG55"/>
    <mergeCell ref="AW49:BG49"/>
    <mergeCell ref="AW46:BG46"/>
    <mergeCell ref="AW47:BG47"/>
    <mergeCell ref="AW48:BG48"/>
    <mergeCell ref="B55:AV55"/>
    <mergeCell ref="B54:AV54"/>
    <mergeCell ref="B52:AV52"/>
    <mergeCell ref="AW52:BH52"/>
    <mergeCell ref="B53:AV53"/>
    <mergeCell ref="B50:AV50"/>
    <mergeCell ref="B51:AV51"/>
    <mergeCell ref="AW50:BG50"/>
    <mergeCell ref="AW51:BG51"/>
    <mergeCell ref="AW53:BG53"/>
    <mergeCell ref="B47:AV47"/>
    <mergeCell ref="B46:AV46"/>
    <mergeCell ref="B49:AV49"/>
    <mergeCell ref="B48:AV48"/>
    <mergeCell ref="B57:BG57"/>
    <mergeCell ref="B58:BG58"/>
    <mergeCell ref="F61:AS61"/>
    <mergeCell ref="AU61:AV61"/>
    <mergeCell ref="AW61:BC61"/>
    <mergeCell ref="F62:AS62"/>
    <mergeCell ref="AU62:AV62"/>
    <mergeCell ref="AW62:BC62"/>
    <mergeCell ref="B56:AV56"/>
    <mergeCell ref="AW56:BH56"/>
  </mergeCells>
  <pageMargins left="0.78740157480314965" right="0.31496062992125984" top="0.59055118110236227" bottom="0.39370078740157483" header="0.19685039370078741" footer="0.19685039370078741"/>
  <pageSetup paperSize="9" fitToHeight="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2"/>
  <sheetViews>
    <sheetView view="pageBreakPreview" topLeftCell="A12" zoomScaleNormal="100" workbookViewId="0">
      <selection activeCell="DJ18" sqref="DJ18:FE18"/>
    </sheetView>
  </sheetViews>
  <sheetFormatPr defaultColWidth="0.85546875" defaultRowHeight="15" x14ac:dyDescent="0.25"/>
  <cols>
    <col min="1" max="16384" width="0.85546875" style="9"/>
  </cols>
  <sheetData>
    <row r="1" spans="1:161" s="1" customFormat="1" ht="11.25" customHeight="1" x14ac:dyDescent="0.2">
      <c r="DH1" s="1" t="s">
        <v>187</v>
      </c>
    </row>
    <row r="2" spans="1:161" s="1" customFormat="1" ht="11.25" customHeight="1" x14ac:dyDescent="0.2">
      <c r="DH2" s="1" t="s">
        <v>1</v>
      </c>
    </row>
    <row r="3" spans="1:161" s="1" customFormat="1" ht="11.25" customHeight="1" x14ac:dyDescent="0.2">
      <c r="DH3" s="1" t="s">
        <v>2</v>
      </c>
    </row>
    <row r="4" spans="1:161" s="1" customFormat="1" ht="11.25" customHeight="1" x14ac:dyDescent="0.2">
      <c r="DH4" s="1" t="s">
        <v>3</v>
      </c>
    </row>
    <row r="5" spans="1:161" s="1" customFormat="1" ht="11.25" customHeight="1" x14ac:dyDescent="0.2">
      <c r="DH5" s="1" t="s">
        <v>4</v>
      </c>
    </row>
    <row r="6" spans="1:161" s="1" customFormat="1" ht="11.25" customHeight="1" x14ac:dyDescent="0.2">
      <c r="DH6" s="1" t="s">
        <v>5</v>
      </c>
    </row>
    <row r="7" spans="1:161" s="2" customFormat="1" ht="13.5" customHeight="1" x14ac:dyDescent="0.25"/>
    <row r="8" spans="1:161" s="2" customFormat="1" ht="29.25" customHeight="1" x14ac:dyDescent="0.25">
      <c r="A8" s="291" t="s">
        <v>188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1"/>
      <c r="BT8" s="291"/>
      <c r="BU8" s="291"/>
      <c r="BV8" s="291"/>
      <c r="BW8" s="291"/>
      <c r="BX8" s="291"/>
      <c r="BY8" s="291"/>
      <c r="BZ8" s="291"/>
      <c r="CA8" s="291"/>
      <c r="CB8" s="291"/>
      <c r="CC8" s="291"/>
      <c r="CD8" s="291"/>
      <c r="CE8" s="291"/>
      <c r="CF8" s="291"/>
      <c r="CG8" s="291"/>
      <c r="CH8" s="291"/>
      <c r="CI8" s="291"/>
      <c r="CJ8" s="291"/>
      <c r="CK8" s="291"/>
      <c r="CL8" s="291"/>
      <c r="CM8" s="291"/>
      <c r="CN8" s="291"/>
      <c r="CO8" s="291"/>
      <c r="CP8" s="291"/>
      <c r="CQ8" s="291"/>
      <c r="CR8" s="291"/>
      <c r="CS8" s="291"/>
      <c r="CT8" s="291"/>
      <c r="CU8" s="291"/>
      <c r="CV8" s="291"/>
      <c r="CW8" s="291"/>
      <c r="CX8" s="291"/>
      <c r="CY8" s="291"/>
      <c r="CZ8" s="291"/>
      <c r="DA8" s="291"/>
      <c r="DB8" s="291"/>
      <c r="DC8" s="291"/>
      <c r="DD8" s="291"/>
      <c r="DE8" s="291"/>
      <c r="DF8" s="291"/>
      <c r="DG8" s="291"/>
      <c r="DH8" s="291"/>
      <c r="DI8" s="291"/>
      <c r="DJ8" s="291"/>
      <c r="DK8" s="291"/>
      <c r="DL8" s="291"/>
      <c r="DM8" s="291"/>
      <c r="DN8" s="291"/>
      <c r="DO8" s="291"/>
      <c r="DP8" s="291"/>
      <c r="DQ8" s="291"/>
      <c r="DR8" s="291"/>
      <c r="DS8" s="291"/>
      <c r="DT8" s="291"/>
      <c r="DU8" s="291"/>
      <c r="DV8" s="291"/>
      <c r="DW8" s="291"/>
      <c r="DX8" s="291"/>
      <c r="DY8" s="291"/>
      <c r="DZ8" s="291"/>
      <c r="EA8" s="291"/>
      <c r="EB8" s="291"/>
      <c r="EC8" s="291"/>
      <c r="ED8" s="291"/>
      <c r="EE8" s="291"/>
      <c r="EF8" s="291"/>
      <c r="EG8" s="291"/>
      <c r="EH8" s="291"/>
      <c r="EI8" s="291"/>
      <c r="EJ8" s="291"/>
      <c r="EK8" s="291"/>
      <c r="EL8" s="291"/>
      <c r="EM8" s="291"/>
      <c r="EN8" s="291"/>
      <c r="EO8" s="291"/>
      <c r="EP8" s="291"/>
      <c r="EQ8" s="291"/>
      <c r="ER8" s="291"/>
      <c r="ES8" s="291"/>
      <c r="ET8" s="291"/>
      <c r="EU8" s="291"/>
      <c r="EV8" s="291"/>
      <c r="EW8" s="291"/>
      <c r="EX8" s="291"/>
      <c r="EY8" s="291"/>
      <c r="EZ8" s="291"/>
      <c r="FA8" s="291"/>
      <c r="FB8" s="291"/>
      <c r="FC8" s="291"/>
      <c r="FD8" s="291"/>
      <c r="FE8" s="291"/>
    </row>
    <row r="9" spans="1:161" s="2" customFormat="1" ht="12.75" customHeight="1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</row>
    <row r="10" spans="1:161" s="2" customFormat="1" x14ac:dyDescent="0.25">
      <c r="FE10" s="6"/>
    </row>
    <row r="11" spans="1:161" s="4" customFormat="1" ht="35.25" customHeight="1" x14ac:dyDescent="0.25">
      <c r="A11" s="141" t="s">
        <v>189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</row>
    <row r="12" spans="1:161" s="2" customFormat="1" ht="13.5" customHeight="1" x14ac:dyDescent="0.25"/>
    <row r="13" spans="1:161" s="2" customFormat="1" x14ac:dyDescent="0.25">
      <c r="A13" s="113" t="s">
        <v>12</v>
      </c>
      <c r="B13" s="113"/>
      <c r="C13" s="113"/>
      <c r="D13" s="113"/>
      <c r="E13" s="113"/>
      <c r="F13" s="113"/>
      <c r="G13" s="113"/>
      <c r="H13" s="145" t="s">
        <v>176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44"/>
      <c r="BN13" s="114" t="s">
        <v>158</v>
      </c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5" t="s">
        <v>29</v>
      </c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7"/>
    </row>
    <row r="14" spans="1:161" s="2" customFormat="1" ht="30.75" customHeight="1" x14ac:dyDescent="0.25">
      <c r="A14" s="113">
        <v>1</v>
      </c>
      <c r="B14" s="113"/>
      <c r="C14" s="113"/>
      <c r="D14" s="113"/>
      <c r="E14" s="113"/>
      <c r="F14" s="113"/>
      <c r="G14" s="145"/>
      <c r="H14" s="58"/>
      <c r="I14" s="285" t="s">
        <v>25</v>
      </c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6"/>
      <c r="BN14" s="287" t="s">
        <v>159</v>
      </c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8"/>
      <c r="CD14" s="288"/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8"/>
      <c r="CW14" s="288"/>
      <c r="CX14" s="288"/>
      <c r="CY14" s="288"/>
      <c r="CZ14" s="288"/>
      <c r="DA14" s="288"/>
      <c r="DB14" s="288"/>
      <c r="DC14" s="288"/>
      <c r="DD14" s="288"/>
      <c r="DE14" s="288"/>
      <c r="DF14" s="288"/>
      <c r="DG14" s="288"/>
      <c r="DH14" s="288"/>
      <c r="DI14" s="288"/>
      <c r="DJ14" s="290">
        <v>3.147138964629996E-2</v>
      </c>
      <c r="DK14" s="290"/>
      <c r="DL14" s="290"/>
      <c r="DM14" s="290"/>
      <c r="DN14" s="290"/>
      <c r="DO14" s="290"/>
      <c r="DP14" s="290"/>
      <c r="DQ14" s="290"/>
      <c r="DR14" s="290"/>
      <c r="DS14" s="290"/>
      <c r="DT14" s="290"/>
      <c r="DU14" s="290"/>
      <c r="DV14" s="290"/>
      <c r="DW14" s="290"/>
      <c r="DX14" s="290"/>
      <c r="DY14" s="290"/>
      <c r="DZ14" s="290"/>
      <c r="EA14" s="290"/>
      <c r="EB14" s="290"/>
      <c r="EC14" s="290"/>
      <c r="ED14" s="290"/>
      <c r="EE14" s="290"/>
      <c r="EF14" s="290"/>
      <c r="EG14" s="290"/>
      <c r="EH14" s="290"/>
      <c r="EI14" s="290"/>
      <c r="EJ14" s="290"/>
      <c r="EK14" s="290"/>
      <c r="EL14" s="290"/>
      <c r="EM14" s="290"/>
      <c r="EN14" s="290"/>
      <c r="EO14" s="290"/>
      <c r="EP14" s="290"/>
      <c r="EQ14" s="290"/>
      <c r="ER14" s="290"/>
      <c r="ES14" s="290"/>
      <c r="ET14" s="290"/>
      <c r="EU14" s="290"/>
      <c r="EV14" s="290"/>
      <c r="EW14" s="290"/>
      <c r="EX14" s="290"/>
      <c r="EY14" s="290"/>
      <c r="EZ14" s="290"/>
      <c r="FA14" s="290"/>
      <c r="FB14" s="290"/>
      <c r="FC14" s="290"/>
      <c r="FD14" s="290"/>
      <c r="FE14" s="290"/>
    </row>
    <row r="15" spans="1:161" s="2" customFormat="1" ht="45.75" customHeight="1" x14ac:dyDescent="0.25">
      <c r="A15" s="113">
        <v>2</v>
      </c>
      <c r="B15" s="113"/>
      <c r="C15" s="113"/>
      <c r="D15" s="113"/>
      <c r="E15" s="113"/>
      <c r="F15" s="113"/>
      <c r="G15" s="145"/>
      <c r="H15" s="58"/>
      <c r="I15" s="285" t="s">
        <v>160</v>
      </c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6"/>
      <c r="BN15" s="287" t="s">
        <v>190</v>
      </c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8"/>
      <c r="CD15" s="288"/>
      <c r="CE15" s="288"/>
      <c r="CF15" s="288"/>
      <c r="CG15" s="288"/>
      <c r="CH15" s="288"/>
      <c r="CI15" s="288"/>
      <c r="CJ15" s="288"/>
      <c r="CK15" s="288"/>
      <c r="CL15" s="288"/>
      <c r="CM15" s="288"/>
      <c r="CN15" s="288"/>
      <c r="CO15" s="288"/>
      <c r="CP15" s="288"/>
      <c r="CQ15" s="288"/>
      <c r="CR15" s="288"/>
      <c r="CS15" s="288"/>
      <c r="CT15" s="288"/>
      <c r="CU15" s="288"/>
      <c r="CV15" s="288"/>
      <c r="CW15" s="288"/>
      <c r="CX15" s="288"/>
      <c r="CY15" s="288"/>
      <c r="CZ15" s="288"/>
      <c r="DA15" s="288"/>
      <c r="DB15" s="288"/>
      <c r="DC15" s="288"/>
      <c r="DD15" s="288"/>
      <c r="DE15" s="288"/>
      <c r="DF15" s="288"/>
      <c r="DG15" s="288"/>
      <c r="DH15" s="288"/>
      <c r="DI15" s="288"/>
      <c r="DJ15" s="289" t="s">
        <v>36</v>
      </c>
      <c r="DK15" s="289"/>
      <c r="DL15" s="289"/>
      <c r="DM15" s="289"/>
      <c r="DN15" s="289"/>
      <c r="DO15" s="289"/>
      <c r="DP15" s="289"/>
      <c r="DQ15" s="289"/>
      <c r="DR15" s="289"/>
      <c r="DS15" s="289"/>
      <c r="DT15" s="289"/>
      <c r="DU15" s="289"/>
      <c r="DV15" s="289"/>
      <c r="DW15" s="289"/>
      <c r="DX15" s="289"/>
      <c r="DY15" s="289"/>
      <c r="DZ15" s="289"/>
      <c r="EA15" s="289"/>
      <c r="EB15" s="289"/>
      <c r="EC15" s="289"/>
      <c r="ED15" s="289"/>
      <c r="EE15" s="289"/>
      <c r="EF15" s="289"/>
      <c r="EG15" s="289"/>
      <c r="EH15" s="289"/>
      <c r="EI15" s="289"/>
      <c r="EJ15" s="289"/>
      <c r="EK15" s="289"/>
      <c r="EL15" s="289"/>
      <c r="EM15" s="289"/>
      <c r="EN15" s="289"/>
      <c r="EO15" s="289"/>
      <c r="EP15" s="289"/>
      <c r="EQ15" s="289"/>
      <c r="ER15" s="289"/>
      <c r="ES15" s="289"/>
      <c r="ET15" s="289"/>
      <c r="EU15" s="289"/>
      <c r="EV15" s="289"/>
      <c r="EW15" s="289"/>
      <c r="EX15" s="289"/>
      <c r="EY15" s="289"/>
      <c r="EZ15" s="289"/>
      <c r="FA15" s="289"/>
      <c r="FB15" s="289"/>
      <c r="FC15" s="289"/>
      <c r="FD15" s="289"/>
      <c r="FE15" s="289"/>
    </row>
    <row r="16" spans="1:161" s="2" customFormat="1" ht="30.75" customHeight="1" x14ac:dyDescent="0.25">
      <c r="A16" s="113">
        <v>3</v>
      </c>
      <c r="B16" s="113"/>
      <c r="C16" s="113"/>
      <c r="D16" s="113"/>
      <c r="E16" s="113"/>
      <c r="F16" s="113"/>
      <c r="G16" s="145"/>
      <c r="H16" s="58"/>
      <c r="I16" s="285" t="s">
        <v>161</v>
      </c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6"/>
      <c r="BN16" s="287" t="s">
        <v>191</v>
      </c>
      <c r="BO16" s="288"/>
      <c r="BP16" s="288"/>
      <c r="BQ16" s="288"/>
      <c r="BR16" s="288"/>
      <c r="BS16" s="288"/>
      <c r="BT16" s="288"/>
      <c r="BU16" s="288"/>
      <c r="BV16" s="288"/>
      <c r="BW16" s="288"/>
      <c r="BX16" s="288"/>
      <c r="BY16" s="288"/>
      <c r="BZ16" s="288"/>
      <c r="CA16" s="288"/>
      <c r="CB16" s="288"/>
      <c r="CC16" s="288"/>
      <c r="CD16" s="288"/>
      <c r="CE16" s="288"/>
      <c r="CF16" s="288"/>
      <c r="CG16" s="288"/>
      <c r="CH16" s="288"/>
      <c r="CI16" s="288"/>
      <c r="CJ16" s="288"/>
      <c r="CK16" s="288"/>
      <c r="CL16" s="288"/>
      <c r="CM16" s="288"/>
      <c r="CN16" s="288"/>
      <c r="CO16" s="288"/>
      <c r="CP16" s="288"/>
      <c r="CQ16" s="288"/>
      <c r="CR16" s="288"/>
      <c r="CS16" s="288"/>
      <c r="CT16" s="288"/>
      <c r="CU16" s="288"/>
      <c r="CV16" s="288"/>
      <c r="CW16" s="288"/>
      <c r="CX16" s="288"/>
      <c r="CY16" s="288"/>
      <c r="CZ16" s="288"/>
      <c r="DA16" s="288"/>
      <c r="DB16" s="288"/>
      <c r="DC16" s="288"/>
      <c r="DD16" s="288"/>
      <c r="DE16" s="288"/>
      <c r="DF16" s="288"/>
      <c r="DG16" s="288"/>
      <c r="DH16" s="288"/>
      <c r="DI16" s="288"/>
      <c r="DJ16" s="289">
        <v>0.9</v>
      </c>
      <c r="DK16" s="289"/>
      <c r="DL16" s="289"/>
      <c r="DM16" s="289"/>
      <c r="DN16" s="289"/>
      <c r="DO16" s="289"/>
      <c r="DP16" s="289"/>
      <c r="DQ16" s="289"/>
      <c r="DR16" s="289"/>
      <c r="DS16" s="289"/>
      <c r="DT16" s="289"/>
      <c r="DU16" s="289"/>
      <c r="DV16" s="289"/>
      <c r="DW16" s="289"/>
      <c r="DX16" s="289"/>
      <c r="DY16" s="289"/>
      <c r="DZ16" s="289"/>
      <c r="EA16" s="289"/>
      <c r="EB16" s="289"/>
      <c r="EC16" s="289"/>
      <c r="ED16" s="289"/>
      <c r="EE16" s="289"/>
      <c r="EF16" s="289"/>
      <c r="EG16" s="289"/>
      <c r="EH16" s="289"/>
      <c r="EI16" s="289"/>
      <c r="EJ16" s="289"/>
      <c r="EK16" s="289"/>
      <c r="EL16" s="289"/>
      <c r="EM16" s="289"/>
      <c r="EN16" s="289"/>
      <c r="EO16" s="289"/>
      <c r="EP16" s="289"/>
      <c r="EQ16" s="289"/>
      <c r="ER16" s="289"/>
      <c r="ES16" s="289"/>
      <c r="ET16" s="289"/>
      <c r="EU16" s="289"/>
      <c r="EV16" s="289"/>
      <c r="EW16" s="289"/>
      <c r="EX16" s="289"/>
      <c r="EY16" s="289"/>
      <c r="EZ16" s="289"/>
      <c r="FA16" s="289"/>
      <c r="FB16" s="289"/>
      <c r="FC16" s="289"/>
      <c r="FD16" s="289"/>
      <c r="FE16" s="289"/>
    </row>
    <row r="17" spans="1:161" s="2" customFormat="1" ht="18.75" customHeight="1" x14ac:dyDescent="0.25">
      <c r="A17" s="113">
        <v>4</v>
      </c>
      <c r="B17" s="113"/>
      <c r="C17" s="113"/>
      <c r="D17" s="113"/>
      <c r="E17" s="113"/>
      <c r="F17" s="113"/>
      <c r="G17" s="145"/>
      <c r="H17" s="58"/>
      <c r="I17" s="285" t="s">
        <v>162</v>
      </c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6"/>
      <c r="BN17" s="287" t="s">
        <v>163</v>
      </c>
      <c r="BO17" s="288"/>
      <c r="BP17" s="288"/>
      <c r="BQ17" s="288"/>
      <c r="BR17" s="288"/>
      <c r="BS17" s="288"/>
      <c r="BT17" s="288"/>
      <c r="BU17" s="288"/>
      <c r="BV17" s="288"/>
      <c r="BW17" s="288"/>
      <c r="BX17" s="288"/>
      <c r="BY17" s="288"/>
      <c r="BZ17" s="288"/>
      <c r="CA17" s="288"/>
      <c r="CB17" s="288"/>
      <c r="CC17" s="288"/>
      <c r="CD17" s="288"/>
      <c r="CE17" s="288"/>
      <c r="CF17" s="288"/>
      <c r="CG17" s="288"/>
      <c r="CH17" s="288"/>
      <c r="CI17" s="288"/>
      <c r="CJ17" s="288"/>
      <c r="CK17" s="288"/>
      <c r="CL17" s="288"/>
      <c r="CM17" s="288"/>
      <c r="CN17" s="288"/>
      <c r="CO17" s="288"/>
      <c r="CP17" s="288"/>
      <c r="CQ17" s="288"/>
      <c r="CR17" s="288"/>
      <c r="CS17" s="288"/>
      <c r="CT17" s="288"/>
      <c r="CU17" s="288"/>
      <c r="CV17" s="288"/>
      <c r="CW17" s="288"/>
      <c r="CX17" s="288"/>
      <c r="CY17" s="288"/>
      <c r="CZ17" s="288"/>
      <c r="DA17" s="288"/>
      <c r="DB17" s="288"/>
      <c r="DC17" s="288"/>
      <c r="DD17" s="288"/>
      <c r="DE17" s="288"/>
      <c r="DF17" s="288"/>
      <c r="DG17" s="288"/>
      <c r="DH17" s="288"/>
      <c r="DI17" s="288"/>
      <c r="DJ17" s="290">
        <v>2.9600000000000001E-2</v>
      </c>
      <c r="DK17" s="290"/>
      <c r="DL17" s="290"/>
      <c r="DM17" s="290"/>
      <c r="DN17" s="290"/>
      <c r="DO17" s="290"/>
      <c r="DP17" s="290"/>
      <c r="DQ17" s="290"/>
      <c r="DR17" s="290"/>
      <c r="DS17" s="290"/>
      <c r="DT17" s="290"/>
      <c r="DU17" s="290"/>
      <c r="DV17" s="290"/>
      <c r="DW17" s="290"/>
      <c r="DX17" s="290"/>
      <c r="DY17" s="290"/>
      <c r="DZ17" s="290"/>
      <c r="EA17" s="290"/>
      <c r="EB17" s="290"/>
      <c r="EC17" s="290"/>
      <c r="ED17" s="290"/>
      <c r="EE17" s="290"/>
      <c r="EF17" s="290"/>
      <c r="EG17" s="290"/>
      <c r="EH17" s="290"/>
      <c r="EI17" s="290"/>
      <c r="EJ17" s="290"/>
      <c r="EK17" s="290"/>
      <c r="EL17" s="290"/>
      <c r="EM17" s="290"/>
      <c r="EN17" s="290"/>
      <c r="EO17" s="290"/>
      <c r="EP17" s="290"/>
      <c r="EQ17" s="290"/>
      <c r="ER17" s="290"/>
      <c r="ES17" s="290"/>
      <c r="ET17" s="290"/>
      <c r="EU17" s="290"/>
      <c r="EV17" s="290"/>
      <c r="EW17" s="290"/>
      <c r="EX17" s="290"/>
      <c r="EY17" s="290"/>
      <c r="EZ17" s="290"/>
      <c r="FA17" s="290"/>
      <c r="FB17" s="290"/>
      <c r="FC17" s="290"/>
      <c r="FD17" s="290"/>
      <c r="FE17" s="290"/>
    </row>
    <row r="18" spans="1:161" s="2" customFormat="1" ht="18.75" customHeight="1" x14ac:dyDescent="0.25">
      <c r="A18" s="113">
        <v>5</v>
      </c>
      <c r="B18" s="113"/>
      <c r="C18" s="113"/>
      <c r="D18" s="113"/>
      <c r="E18" s="113"/>
      <c r="F18" s="113"/>
      <c r="G18" s="145"/>
      <c r="H18" s="58"/>
      <c r="I18" s="285" t="s">
        <v>164</v>
      </c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6"/>
      <c r="BN18" s="287" t="s">
        <v>163</v>
      </c>
      <c r="BO18" s="288"/>
      <c r="BP18" s="288"/>
      <c r="BQ18" s="288"/>
      <c r="BR18" s="288"/>
      <c r="BS18" s="288"/>
      <c r="BT18" s="288"/>
      <c r="BU18" s="288"/>
      <c r="BV18" s="288"/>
      <c r="BW18" s="288"/>
      <c r="BX18" s="288"/>
      <c r="BY18" s="288"/>
      <c r="BZ18" s="288"/>
      <c r="CA18" s="288"/>
      <c r="CB18" s="288"/>
      <c r="CC18" s="288"/>
      <c r="CD18" s="288"/>
      <c r="CE18" s="288"/>
      <c r="CF18" s="288"/>
      <c r="CG18" s="288"/>
      <c r="CH18" s="288"/>
      <c r="CI18" s="288"/>
      <c r="CJ18" s="288"/>
      <c r="CK18" s="288"/>
      <c r="CL18" s="288"/>
      <c r="CM18" s="288"/>
      <c r="CN18" s="288"/>
      <c r="CO18" s="288"/>
      <c r="CP18" s="288"/>
      <c r="CQ18" s="288"/>
      <c r="CR18" s="288"/>
      <c r="CS18" s="288"/>
      <c r="CT18" s="288"/>
      <c r="CU18" s="288"/>
      <c r="CV18" s="288"/>
      <c r="CW18" s="288"/>
      <c r="CX18" s="288"/>
      <c r="CY18" s="288"/>
      <c r="CZ18" s="288"/>
      <c r="DA18" s="288"/>
      <c r="DB18" s="288"/>
      <c r="DC18" s="288"/>
      <c r="DD18" s="288"/>
      <c r="DE18" s="288"/>
      <c r="DF18" s="288"/>
      <c r="DG18" s="288"/>
      <c r="DH18" s="288"/>
      <c r="DI18" s="288"/>
      <c r="DJ18" s="113" t="s">
        <v>36</v>
      </c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</row>
    <row r="19" spans="1:161" s="2" customFormat="1" ht="18.75" customHeight="1" x14ac:dyDescent="0.25">
      <c r="A19" s="113">
        <v>6</v>
      </c>
      <c r="B19" s="113"/>
      <c r="C19" s="113"/>
      <c r="D19" s="113"/>
      <c r="E19" s="113"/>
      <c r="F19" s="113"/>
      <c r="G19" s="145"/>
      <c r="H19" s="58"/>
      <c r="I19" s="285" t="s">
        <v>165</v>
      </c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6"/>
      <c r="BN19" s="287" t="s">
        <v>163</v>
      </c>
      <c r="BO19" s="288"/>
      <c r="BP19" s="288"/>
      <c r="BQ19" s="288"/>
      <c r="BR19" s="288"/>
      <c r="BS19" s="288"/>
      <c r="BT19" s="288"/>
      <c r="BU19" s="288"/>
      <c r="BV19" s="288"/>
      <c r="BW19" s="288"/>
      <c r="BX19" s="288"/>
      <c r="BY19" s="288"/>
      <c r="BZ19" s="288"/>
      <c r="CA19" s="288"/>
      <c r="CB19" s="288"/>
      <c r="CC19" s="288"/>
      <c r="CD19" s="288"/>
      <c r="CE19" s="288"/>
      <c r="CF19" s="288"/>
      <c r="CG19" s="288"/>
      <c r="CH19" s="288"/>
      <c r="CI19" s="288"/>
      <c r="CJ19" s="288"/>
      <c r="CK19" s="288"/>
      <c r="CL19" s="288"/>
      <c r="CM19" s="288"/>
      <c r="CN19" s="288"/>
      <c r="CO19" s="288"/>
      <c r="CP19" s="288"/>
      <c r="CQ19" s="288"/>
      <c r="CR19" s="288"/>
      <c r="CS19" s="288"/>
      <c r="CT19" s="288"/>
      <c r="CU19" s="288"/>
      <c r="CV19" s="288"/>
      <c r="CW19" s="288"/>
      <c r="CX19" s="288"/>
      <c r="CY19" s="288"/>
      <c r="CZ19" s="288"/>
      <c r="DA19" s="288"/>
      <c r="DB19" s="288"/>
      <c r="DC19" s="288"/>
      <c r="DD19" s="288"/>
      <c r="DE19" s="288"/>
      <c r="DF19" s="288"/>
      <c r="DG19" s="288"/>
      <c r="DH19" s="288"/>
      <c r="DI19" s="288"/>
      <c r="DJ19" s="289">
        <v>1.01</v>
      </c>
      <c r="DK19" s="289"/>
      <c r="DL19" s="289"/>
      <c r="DM19" s="289"/>
      <c r="DN19" s="289"/>
      <c r="DO19" s="289"/>
      <c r="DP19" s="289"/>
      <c r="DQ19" s="289"/>
      <c r="DR19" s="289"/>
      <c r="DS19" s="289"/>
      <c r="DT19" s="289"/>
      <c r="DU19" s="289"/>
      <c r="DV19" s="289"/>
      <c r="DW19" s="289"/>
      <c r="DX19" s="289"/>
      <c r="DY19" s="289"/>
      <c r="DZ19" s="289"/>
      <c r="EA19" s="289"/>
      <c r="EB19" s="289"/>
      <c r="EC19" s="289"/>
      <c r="ED19" s="289"/>
      <c r="EE19" s="289"/>
      <c r="EF19" s="289"/>
      <c r="EG19" s="289"/>
      <c r="EH19" s="289"/>
      <c r="EI19" s="289"/>
      <c r="EJ19" s="289"/>
      <c r="EK19" s="289"/>
      <c r="EL19" s="289"/>
      <c r="EM19" s="289"/>
      <c r="EN19" s="289"/>
      <c r="EO19" s="289"/>
      <c r="EP19" s="289"/>
      <c r="EQ19" s="289"/>
      <c r="ER19" s="289"/>
      <c r="ES19" s="289"/>
      <c r="ET19" s="289"/>
      <c r="EU19" s="289"/>
      <c r="EV19" s="289"/>
      <c r="EW19" s="289"/>
      <c r="EX19" s="289"/>
      <c r="EY19" s="289"/>
      <c r="EZ19" s="289"/>
      <c r="FA19" s="289"/>
      <c r="FB19" s="289"/>
      <c r="FC19" s="289"/>
      <c r="FD19" s="289"/>
      <c r="FE19" s="289"/>
    </row>
    <row r="20" spans="1:161" s="2" customFormat="1" ht="30.75" customHeight="1" x14ac:dyDescent="0.25">
      <c r="A20" s="113">
        <v>7</v>
      </c>
      <c r="B20" s="113"/>
      <c r="C20" s="113"/>
      <c r="D20" s="113"/>
      <c r="E20" s="113"/>
      <c r="F20" s="113"/>
      <c r="G20" s="145"/>
      <c r="H20" s="58"/>
      <c r="I20" s="285" t="s">
        <v>166</v>
      </c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6"/>
      <c r="BN20" s="287" t="s">
        <v>192</v>
      </c>
      <c r="BO20" s="288"/>
      <c r="BP20" s="288"/>
      <c r="BQ20" s="288"/>
      <c r="BR20" s="288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8"/>
      <c r="CD20" s="288"/>
      <c r="CE20" s="288"/>
      <c r="CF20" s="288"/>
      <c r="CG20" s="288"/>
      <c r="CH20" s="288"/>
      <c r="CI20" s="288"/>
      <c r="CJ20" s="288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288"/>
      <c r="DA20" s="288"/>
      <c r="DB20" s="288"/>
      <c r="DC20" s="288"/>
      <c r="DD20" s="288"/>
      <c r="DE20" s="288"/>
      <c r="DF20" s="288"/>
      <c r="DG20" s="288"/>
      <c r="DH20" s="288"/>
      <c r="DI20" s="288"/>
      <c r="DJ20" s="145">
        <v>0</v>
      </c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44"/>
    </row>
    <row r="21" spans="1:161" s="2" customFormat="1" ht="60" customHeight="1" x14ac:dyDescent="0.25">
      <c r="A21" s="113">
        <v>8</v>
      </c>
      <c r="B21" s="113"/>
      <c r="C21" s="113"/>
      <c r="D21" s="113"/>
      <c r="E21" s="113"/>
      <c r="F21" s="113"/>
      <c r="G21" s="145"/>
      <c r="H21" s="58"/>
      <c r="I21" s="285" t="s">
        <v>167</v>
      </c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  <c r="BI21" s="285"/>
      <c r="BJ21" s="285"/>
      <c r="BK21" s="285"/>
      <c r="BL21" s="285"/>
      <c r="BM21" s="286"/>
      <c r="BN21" s="287" t="s">
        <v>192</v>
      </c>
      <c r="BO21" s="288"/>
      <c r="BP21" s="288"/>
      <c r="BQ21" s="288"/>
      <c r="BR21" s="288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288"/>
      <c r="CD21" s="288"/>
      <c r="CE21" s="288"/>
      <c r="CF21" s="288"/>
      <c r="CG21" s="288"/>
      <c r="CH21" s="288"/>
      <c r="CI21" s="288"/>
      <c r="CJ21" s="288"/>
      <c r="CK21" s="288"/>
      <c r="CL21" s="288"/>
      <c r="CM21" s="288"/>
      <c r="CN21" s="288"/>
      <c r="CO21" s="288"/>
      <c r="CP21" s="288"/>
      <c r="CQ21" s="288"/>
      <c r="CR21" s="288"/>
      <c r="CS21" s="288"/>
      <c r="CT21" s="288"/>
      <c r="CU21" s="288"/>
      <c r="CV21" s="288"/>
      <c r="CW21" s="288"/>
      <c r="CX21" s="288"/>
      <c r="CY21" s="288"/>
      <c r="CZ21" s="288"/>
      <c r="DA21" s="288"/>
      <c r="DB21" s="288"/>
      <c r="DC21" s="288"/>
      <c r="DD21" s="288"/>
      <c r="DE21" s="288"/>
      <c r="DF21" s="288"/>
      <c r="DG21" s="288"/>
      <c r="DH21" s="288"/>
      <c r="DI21" s="288"/>
      <c r="DJ21" s="113" t="s">
        <v>36</v>
      </c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</row>
    <row r="22" spans="1:161" s="2" customFormat="1" ht="45" customHeight="1" x14ac:dyDescent="0.25">
      <c r="A22" s="113">
        <v>9</v>
      </c>
      <c r="B22" s="113"/>
      <c r="C22" s="113"/>
      <c r="D22" s="113"/>
      <c r="E22" s="113"/>
      <c r="F22" s="113"/>
      <c r="G22" s="145"/>
      <c r="H22" s="58"/>
      <c r="I22" s="285" t="s">
        <v>168</v>
      </c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6"/>
      <c r="BN22" s="287" t="s">
        <v>192</v>
      </c>
      <c r="BO22" s="288"/>
      <c r="BP22" s="288"/>
      <c r="BQ22" s="288"/>
      <c r="BR22" s="288"/>
      <c r="BS22" s="288"/>
      <c r="BT22" s="288"/>
      <c r="BU22" s="288"/>
      <c r="BV22" s="288"/>
      <c r="BW22" s="288"/>
      <c r="BX22" s="288"/>
      <c r="BY22" s="288"/>
      <c r="BZ22" s="288"/>
      <c r="CA22" s="288"/>
      <c r="CB22" s="288"/>
      <c r="CC22" s="288"/>
      <c r="CD22" s="288"/>
      <c r="CE22" s="288"/>
      <c r="CF22" s="288"/>
      <c r="CG22" s="288"/>
      <c r="CH22" s="288"/>
      <c r="CI22" s="288"/>
      <c r="CJ22" s="288"/>
      <c r="CK22" s="288"/>
      <c r="CL22" s="288"/>
      <c r="CM22" s="288"/>
      <c r="CN22" s="288"/>
      <c r="CO22" s="288"/>
      <c r="CP22" s="288"/>
      <c r="CQ22" s="288"/>
      <c r="CR22" s="288"/>
      <c r="CS22" s="288"/>
      <c r="CT22" s="288"/>
      <c r="CU22" s="288"/>
      <c r="CV22" s="288"/>
      <c r="CW22" s="288"/>
      <c r="CX22" s="288"/>
      <c r="CY22" s="288"/>
      <c r="CZ22" s="288"/>
      <c r="DA22" s="288"/>
      <c r="DB22" s="288"/>
      <c r="DC22" s="288"/>
      <c r="DD22" s="288"/>
      <c r="DE22" s="288"/>
      <c r="DF22" s="288"/>
      <c r="DG22" s="288"/>
      <c r="DH22" s="288"/>
      <c r="DI22" s="288"/>
      <c r="DJ22" s="145">
        <v>0</v>
      </c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44"/>
    </row>
  </sheetData>
  <mergeCells count="42">
    <mergeCell ref="A8:FE8"/>
    <mergeCell ref="A11:FE11"/>
    <mergeCell ref="A13:G13"/>
    <mergeCell ref="H13:BM13"/>
    <mergeCell ref="BN13:DI13"/>
    <mergeCell ref="DJ13:FE13"/>
    <mergeCell ref="A14:G14"/>
    <mergeCell ref="I14:BM14"/>
    <mergeCell ref="BN14:DI14"/>
    <mergeCell ref="DJ14:FE14"/>
    <mergeCell ref="A15:G15"/>
    <mergeCell ref="I15:BM15"/>
    <mergeCell ref="BN15:DI15"/>
    <mergeCell ref="DJ15:FE15"/>
    <mergeCell ref="A16:G16"/>
    <mergeCell ref="I16:BM16"/>
    <mergeCell ref="BN16:DI16"/>
    <mergeCell ref="DJ16:FE16"/>
    <mergeCell ref="A17:G17"/>
    <mergeCell ref="I17:BM17"/>
    <mergeCell ref="BN17:DI17"/>
    <mergeCell ref="DJ17:FE17"/>
    <mergeCell ref="A18:G18"/>
    <mergeCell ref="I18:BM18"/>
    <mergeCell ref="BN18:DI18"/>
    <mergeCell ref="DJ18:FE18"/>
    <mergeCell ref="A19:G19"/>
    <mergeCell ref="I19:BM19"/>
    <mergeCell ref="BN19:DI19"/>
    <mergeCell ref="DJ19:FE19"/>
    <mergeCell ref="A22:G22"/>
    <mergeCell ref="I22:BM22"/>
    <mergeCell ref="BN22:DI22"/>
    <mergeCell ref="DJ22:FE22"/>
    <mergeCell ref="A20:G20"/>
    <mergeCell ref="I20:BM20"/>
    <mergeCell ref="BN20:DI20"/>
    <mergeCell ref="DJ20:FE20"/>
    <mergeCell ref="A21:G21"/>
    <mergeCell ref="I21:BM21"/>
    <mergeCell ref="BN21:DI21"/>
    <mergeCell ref="DJ21:FE21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2"/>
  <sheetViews>
    <sheetView view="pageBreakPreview" zoomScaleNormal="100" workbookViewId="0">
      <selection activeCell="CI5" sqref="CI5:DG9"/>
    </sheetView>
  </sheetViews>
  <sheetFormatPr defaultColWidth="0.85546875" defaultRowHeight="15" x14ac:dyDescent="0.25"/>
  <cols>
    <col min="1" max="16384" width="0.85546875" style="9"/>
  </cols>
  <sheetData>
    <row r="1" spans="1:114" s="2" customFormat="1" ht="3" customHeight="1" x14ac:dyDescent="0.25"/>
    <row r="2" spans="1:114" s="4" customFormat="1" ht="35.25" customHeight="1" x14ac:dyDescent="0.25">
      <c r="A2" s="141" t="s">
        <v>193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</row>
    <row r="3" spans="1:114" s="2" customFormat="1" ht="1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</row>
    <row r="4" spans="1:114" s="2" customFormat="1" ht="45.75" customHeight="1" x14ac:dyDescent="0.25">
      <c r="A4" s="145" t="s">
        <v>169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44"/>
      <c r="BL4" s="114" t="s">
        <v>158</v>
      </c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3" t="s">
        <v>29</v>
      </c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</row>
    <row r="5" spans="1:114" s="2" customFormat="1" ht="45.75" customHeight="1" x14ac:dyDescent="0.25">
      <c r="A5" s="60"/>
      <c r="B5" s="285" t="s">
        <v>170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6"/>
      <c r="BL5" s="292" t="s">
        <v>36</v>
      </c>
      <c r="BM5" s="292"/>
      <c r="BN5" s="292"/>
      <c r="BO5" s="292"/>
      <c r="BP5" s="292"/>
      <c r="BQ5" s="292"/>
      <c r="BR5" s="292"/>
      <c r="BS5" s="292"/>
      <c r="BT5" s="292"/>
      <c r="BU5" s="292"/>
      <c r="BV5" s="292"/>
      <c r="BW5" s="292"/>
      <c r="BX5" s="292"/>
      <c r="BY5" s="292"/>
      <c r="BZ5" s="292"/>
      <c r="CA5" s="292"/>
      <c r="CB5" s="292"/>
      <c r="CC5" s="292"/>
      <c r="CD5" s="292"/>
      <c r="CE5" s="292"/>
      <c r="CF5" s="292"/>
      <c r="CG5" s="292"/>
      <c r="CH5" s="292"/>
      <c r="CI5" s="114">
        <v>0.65</v>
      </c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</row>
    <row r="6" spans="1:114" s="2" customFormat="1" ht="30.75" customHeight="1" x14ac:dyDescent="0.25">
      <c r="A6" s="20"/>
      <c r="B6" s="285" t="s">
        <v>171</v>
      </c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6"/>
      <c r="BL6" s="292" t="s">
        <v>36</v>
      </c>
      <c r="BM6" s="292"/>
      <c r="BN6" s="292"/>
      <c r="BO6" s="292"/>
      <c r="BP6" s="292"/>
      <c r="BQ6" s="292"/>
      <c r="BR6" s="292"/>
      <c r="BS6" s="292"/>
      <c r="BT6" s="292"/>
      <c r="BU6" s="292"/>
      <c r="BV6" s="292"/>
      <c r="BW6" s="292"/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113">
        <v>0.35</v>
      </c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</row>
    <row r="7" spans="1:114" s="2" customFormat="1" ht="30.75" customHeight="1" x14ac:dyDescent="0.25">
      <c r="A7" s="61"/>
      <c r="B7" s="285" t="s">
        <v>172</v>
      </c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6"/>
      <c r="BL7" s="292" t="s">
        <v>194</v>
      </c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113">
        <v>0</v>
      </c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</row>
    <row r="8" spans="1:114" s="2" customFormat="1" ht="30.75" customHeight="1" x14ac:dyDescent="0.25">
      <c r="A8" s="61"/>
      <c r="B8" s="285" t="s">
        <v>173</v>
      </c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6"/>
      <c r="BL8" s="292" t="s">
        <v>194</v>
      </c>
      <c r="BM8" s="292"/>
      <c r="BN8" s="292"/>
      <c r="BO8" s="292"/>
      <c r="BP8" s="292"/>
      <c r="BQ8" s="292"/>
      <c r="BR8" s="292"/>
      <c r="BS8" s="292"/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2"/>
      <c r="CI8" s="113">
        <v>0</v>
      </c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</row>
    <row r="9" spans="1:114" s="2" customFormat="1" ht="30.75" customHeight="1" x14ac:dyDescent="0.25">
      <c r="A9" s="61"/>
      <c r="B9" s="285" t="s">
        <v>174</v>
      </c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6"/>
      <c r="BL9" s="292" t="s">
        <v>195</v>
      </c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2"/>
      <c r="CI9" s="113">
        <v>0</v>
      </c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</row>
    <row r="10" spans="1:114" s="2" customFormat="1" ht="1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</row>
    <row r="11" spans="1:114" x14ac:dyDescent="0.25">
      <c r="D11" s="135" t="str">
        <f>'Форма 1.1'!L30</f>
        <v>Директор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T11" s="135" t="str">
        <f>'Форма 1.1'!BX30</f>
        <v>А.В. Меньшаков</v>
      </c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</row>
    <row r="12" spans="1:114" x14ac:dyDescent="0.25">
      <c r="D12" s="134" t="s">
        <v>16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T12" s="134" t="s">
        <v>17</v>
      </c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I12" s="134" t="s">
        <v>18</v>
      </c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</row>
    <row r="16" spans="1:114" x14ac:dyDescent="0.25">
      <c r="DJ16" s="9" t="e">
        <f>#REF!</f>
        <v>#REF!</v>
      </c>
    </row>
    <row r="18" spans="114:114" x14ac:dyDescent="0.25">
      <c r="DJ18" s="9" t="s">
        <v>36</v>
      </c>
    </row>
    <row r="19" spans="114:114" x14ac:dyDescent="0.25">
      <c r="DJ19" s="9" t="e">
        <f>DJ16</f>
        <v>#REF!</v>
      </c>
    </row>
    <row r="20" spans="114:114" x14ac:dyDescent="0.25">
      <c r="DJ20" s="9">
        <f>IF(DJ17&lt;=DJ14*(1+0.35),0,-1)</f>
        <v>0</v>
      </c>
    </row>
    <row r="21" spans="114:114" x14ac:dyDescent="0.25">
      <c r="DJ21" s="9">
        <v>0</v>
      </c>
    </row>
    <row r="22" spans="114:114" x14ac:dyDescent="0.25">
      <c r="DJ22" s="9" t="e">
        <f>IF(DJ19&lt;=DJ16*(1+0.35),0,-1)</f>
        <v>#REF!</v>
      </c>
    </row>
  </sheetData>
  <mergeCells count="25">
    <mergeCell ref="A2:DG2"/>
    <mergeCell ref="A4:BK4"/>
    <mergeCell ref="BL4:CH4"/>
    <mergeCell ref="CI4:DG4"/>
    <mergeCell ref="B5:BK5"/>
    <mergeCell ref="BL5:CH5"/>
    <mergeCell ref="CI5:DG5"/>
    <mergeCell ref="B6:BK6"/>
    <mergeCell ref="BL6:CH6"/>
    <mergeCell ref="CI6:DG6"/>
    <mergeCell ref="B7:BK7"/>
    <mergeCell ref="BL7:CH7"/>
    <mergeCell ref="CI7:DG7"/>
    <mergeCell ref="B8:BK8"/>
    <mergeCell ref="BL8:CH8"/>
    <mergeCell ref="CI8:DG8"/>
    <mergeCell ref="B9:BK9"/>
    <mergeCell ref="BL9:CH9"/>
    <mergeCell ref="CI9:DG9"/>
    <mergeCell ref="D11:AR11"/>
    <mergeCell ref="AT11:CG11"/>
    <mergeCell ref="CI11:DD11"/>
    <mergeCell ref="D12:AR12"/>
    <mergeCell ref="AT12:CG12"/>
    <mergeCell ref="CI12:DD12"/>
  </mergeCells>
  <pageMargins left="2.1653543307086616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14</vt:i4>
      </vt:variant>
    </vt:vector>
  </HeadingPairs>
  <TitlesOfParts>
    <vt:vector size="25" baseType="lpstr">
      <vt:lpstr>Форма 1.1</vt:lpstr>
      <vt:lpstr>Форма 1.2</vt:lpstr>
      <vt:lpstr>Форма 1.4</vt:lpstr>
      <vt:lpstr>Форма 6.1</vt:lpstr>
      <vt:lpstr>Форма 6.2</vt:lpstr>
      <vt:lpstr>Форма 6.3</vt:lpstr>
      <vt:lpstr>Форма 6.4</vt:lpstr>
      <vt:lpstr>Форма 7.1</vt:lpstr>
      <vt:lpstr>Форма 7.2</vt:lpstr>
      <vt:lpstr>Форма 8.1</vt:lpstr>
      <vt:lpstr>Форма 8.3</vt:lpstr>
      <vt:lpstr>'Форма 6.1'!Заголовки_для_печати</vt:lpstr>
      <vt:lpstr>'Форма 6.2'!Заголовки_для_печати</vt:lpstr>
      <vt:lpstr>'Форма 6.3'!Заголовки_для_печати</vt:lpstr>
      <vt:lpstr>'Форма 1.1'!Область_печати</vt:lpstr>
      <vt:lpstr>'Форма 1.2'!Область_печати</vt:lpstr>
      <vt:lpstr>'Форма 1.4'!Область_печати</vt:lpstr>
      <vt:lpstr>'Форма 6.1'!Область_печати</vt:lpstr>
      <vt:lpstr>'Форма 6.2'!Область_печати</vt:lpstr>
      <vt:lpstr>'Форма 6.3'!Область_печати</vt:lpstr>
      <vt:lpstr>'Форма 6.4'!Область_печати</vt:lpstr>
      <vt:lpstr>'Форма 7.1'!Область_печати</vt:lpstr>
      <vt:lpstr>'Форма 7.2'!Область_печати</vt:lpstr>
      <vt:lpstr>'Форма 8.1'!Область_печати</vt:lpstr>
      <vt:lpstr>'Форма 8.3'!Область_печати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Котова Мария Владимировна</cp:lastModifiedBy>
  <cp:lastPrinted>2016-12-13T10:06:00Z</cp:lastPrinted>
  <dcterms:created xsi:type="dcterms:W3CDTF">2011-09-19T03:03:04Z</dcterms:created>
  <dcterms:modified xsi:type="dcterms:W3CDTF">2016-12-13T10:06:02Z</dcterms:modified>
</cp:coreProperties>
</file>