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95" yWindow="480" windowWidth="14955" windowHeight="11340" tabRatio="937"/>
  </bookViews>
  <sheets>
    <sheet name="Форма 1.1" sheetId="1" r:id="rId1"/>
    <sheet name="Форма 1.2" sheetId="2" r:id="rId2"/>
    <sheet name="Форма 1.4" sheetId="20" r:id="rId3"/>
    <sheet name="Форма 6.1" sheetId="21" r:id="rId4"/>
    <sheet name="Форма 6.2" sheetId="15" r:id="rId5"/>
    <sheet name="Форма 6.3" sheetId="17" r:id="rId6"/>
    <sheet name="Форма 6.4" sheetId="7" r:id="rId7"/>
    <sheet name="Форма 7.1" sheetId="8" r:id="rId8"/>
    <sheet name="Форма 7.2" sheetId="9" r:id="rId9"/>
    <sheet name="Форма 8.1" sheetId="25" r:id="rId10"/>
    <sheet name="Форма 8.3" sheetId="24" r:id="rId11"/>
  </sheets>
  <externalReferences>
    <externalReference r:id="rId12"/>
  </externalReferences>
  <definedNames>
    <definedName name="_xlnm.Print_Titles" localSheetId="3">'Форма 6.1'!$20:$20</definedName>
    <definedName name="_xlnm.Print_Titles" localSheetId="4">'Форма 6.2'!$9:$9</definedName>
    <definedName name="_xlnm.Print_Titles" localSheetId="5">'Форма 6.3'!$9:$9</definedName>
    <definedName name="_xlnm.Print_Area" localSheetId="0">'Форма 1.1'!$A$1:$FE$36</definedName>
    <definedName name="_xlnm.Print_Area" localSheetId="1">'Форма 1.2'!$A$1:$DX$14</definedName>
    <definedName name="_xlnm.Print_Area" localSheetId="2">'Форма 1.4'!$A$1:$FE$20</definedName>
    <definedName name="_xlnm.Print_Area" localSheetId="3">'Форма 6.1'!$A$1:$DD$59</definedName>
    <definedName name="_xlnm.Print_Area" localSheetId="4">'Форма 6.2'!$A$1:$DD$50</definedName>
    <definedName name="_xlnm.Print_Area" localSheetId="5">'Форма 6.3'!$A$1:$DD$54</definedName>
    <definedName name="_xlnm.Print_Area" localSheetId="6">'Форма 6.4'!$A$1:$BL$62</definedName>
    <definedName name="_xlnm.Print_Area" localSheetId="7">'Форма 7.1'!$A$1:$FE$25</definedName>
    <definedName name="_xlnm.Print_Area" localSheetId="8">'Форма 7.2'!$A$1:$DG$12</definedName>
    <definedName name="_xlnm.Print_Area" localSheetId="10">'Форма 8.3'!$A$1:$BL$49</definedName>
  </definedNames>
  <calcPr calcId="145621"/>
</workbook>
</file>

<file path=xl/calcChain.xml><?xml version="1.0" encoding="utf-8"?>
<calcChain xmlns="http://schemas.openxmlformats.org/spreadsheetml/2006/main">
  <c r="AX24" i="8" l="1"/>
  <c r="H24" i="8"/>
  <c r="ES14" i="20" l="1"/>
  <c r="ED14" i="20"/>
  <c r="ES11" i="20"/>
  <c r="ED11" i="20"/>
  <c r="V56" i="25" l="1"/>
  <c r="K56" i="25"/>
  <c r="K55" i="25"/>
  <c r="A56" i="25"/>
  <c r="A55" i="25"/>
  <c r="A10" i="24" l="1"/>
  <c r="W48" i="24"/>
  <c r="A48" i="24"/>
  <c r="DO11" i="20"/>
  <c r="DO14" i="20" s="1"/>
  <c r="CZ11" i="20"/>
  <c r="CZ14" i="20" s="1"/>
  <c r="DJ20" i="9"/>
  <c r="DJ16" i="9"/>
  <c r="DJ19" i="9" s="1"/>
  <c r="DJ22" i="9" s="1"/>
  <c r="AU49" i="17"/>
  <c r="A12" i="2"/>
  <c r="CK11" i="20"/>
  <c r="CK14" i="20" s="1"/>
  <c r="F49" i="17"/>
  <c r="K4" i="17"/>
  <c r="AU49" i="15"/>
  <c r="F49" i="15"/>
  <c r="K4" i="15"/>
  <c r="AT11" i="9"/>
  <c r="D11" i="9"/>
  <c r="AU61" i="7"/>
  <c r="F61" i="7"/>
  <c r="BD12" i="2"/>
  <c r="K6" i="7"/>
</calcChain>
</file>

<file path=xl/comments1.xml><?xml version="1.0" encoding="utf-8"?>
<comments xmlns="http://schemas.openxmlformats.org/spreadsheetml/2006/main">
  <authors>
    <author>Котова Мария Владимировна</author>
  </authors>
  <commentList>
    <comment ref="AT51" authorId="0">
      <text>
        <r>
          <rPr>
            <b/>
            <sz val="9"/>
            <color indexed="81"/>
            <rFont val="Tahoma"/>
            <charset val="1"/>
          </rPr>
          <t>Котова Мария Владимировна:</t>
        </r>
        <r>
          <rPr>
            <sz val="9"/>
            <color indexed="81"/>
            <rFont val="Tahoma"/>
            <charset val="1"/>
          </rPr>
          <t xml:space="preserve">
см табл 4.1 по пост 186</t>
        </r>
      </text>
    </comment>
  </commentList>
</comments>
</file>

<file path=xl/sharedStrings.xml><?xml version="1.0" encoding="utf-8"?>
<sst xmlns="http://schemas.openxmlformats.org/spreadsheetml/2006/main" count="853" uniqueCount="469">
  <si>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</si>
  <si>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</si>
  <si>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</si>
  <si>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</si>
  <si>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</si>
  <si>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</si>
  <si>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</si>
  <si>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</si>
  <si>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</si>
  <si>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</si>
  <si>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</si>
  <si>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Образец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</si>
  <si>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</si>
  <si>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</si>
  <si>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</si>
  <si>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</si>
  <si>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</si>
  <si>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</si>
  <si>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</si>
  <si>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</si>
  <si>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</si>
  <si>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</si>
  <si>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</si>
  <si>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</si>
  <si>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</si>
  <si>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</si>
  <si>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</si>
  <si>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</si>
  <si>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</si>
  <si>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</si>
  <si>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</si>
  <si>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</si>
  <si>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</si>
  <si>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</si>
  <si>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</si>
  <si>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</si>
  <si>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</si>
  <si>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</si>
  <si>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</si>
  <si>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</si>
  <si>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</si>
  <si>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</si>
  <si>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</si>
  <si>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</si>
  <si>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</si>
  <si>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</si>
  <si>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</si>
  <si>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</si>
  <si>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</si>
  <si>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</si>
  <si>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</si>
  <si>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</si>
  <si>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</si>
  <si>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</si>
  <si>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</si>
  <si>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</si>
  <si>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</si>
  <si>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</si>
  <si>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</si>
  <si>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</si>
  <si>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</si>
  <si>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</si>
  <si>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</si>
  <si>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</si>
  <si>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</si>
  <si>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</si>
  <si>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</si>
  <si>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</si>
  <si>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</si>
  <si>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</si>
  <si>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</si>
  <si>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</si>
  <si>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</si>
  <si>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</si>
  <si>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</si>
  <si>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</si>
  <si>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</si>
  <si>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</si>
  <si>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</si>
  <si>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</si>
  <si>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</si>
  <si>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</si>
  <si>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</si>
  <si>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</si>
  <si>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</si>
  <si>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</si>
  <si>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</si>
  <si>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</si>
  <si>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</si>
  <si>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</si>
  <si>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</si>
  <si>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</si>
  <si>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</si>
  <si>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</si>
  <si>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</si>
  <si>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</si>
  <si>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</si>
  <si>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</si>
  <si>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</si>
  <si>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</si>
  <si>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</si>
  <si>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</si>
  <si>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</si>
  <si>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</si>
  <si>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</si>
  <si>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</si>
  <si>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</si>
  <si>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</si>
  <si>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</si>
  <si>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</si>
  <si>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</si>
  <si>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</si>
  <si>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</si>
  <si>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</si>
  <si>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</si>
  <si>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</si>
  <si>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</si>
  <si>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</si>
  <si>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</si>
  <si>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</si>
  <si>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</si>
  <si>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</si>
  <si>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</si>
  <si>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</si>
  <si>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</si>
  <si>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</si>
  <si>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</si>
  <si>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</si>
  <si>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</si>
  <si>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</si>
  <si>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</si>
  <si>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</si>
  <si>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</si>
  <si>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</si>
  <si>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</si>
  <si>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</si>
  <si>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</si>
  <si>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</si>
  <si>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</si>
  <si>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</si>
  <si>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</si>
  <si>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</si>
  <si>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</si>
  <si>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</si>
  <si>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</si>
  <si>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</si>
  <si>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</si>
  <si>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</si>
  <si>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</si>
  <si>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</si>
  <si>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</si>
  <si>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</si>
  <si>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</si>
  <si>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</si>
  <si>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</si>
  <si>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</si>
  <si>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</si>
  <si>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</si>
  <si>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</si>
  <si>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</si>
  <si>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</si>
  <si>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</si>
  <si>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</si>
  <si>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</si>
  <si>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</si>
  <si>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</si>
  <si>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</si>
  <si>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</si>
  <si>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</si>
  <si>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</si>
  <si>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</si>
  <si>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</si>
  <si>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</si>
  <si>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</si>
  <si>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</si>
  <si>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А.В. Меньшаков</t>
  </si>
  <si>
    <t>Показатель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</si>
  <si>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</si>
  <si>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</si>
  <si>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</si>
  <si>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</si>
  <si>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</si>
  <si>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</si>
  <si>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</si>
  <si>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</si>
  <si>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</si>
  <si>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</si>
  <si>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</si>
  <si>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</si>
  <si>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</si>
  <si>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(6.1)</t>
  </si>
  <si>
    <t>(6.2)</t>
  </si>
  <si>
    <t xml:space="preserve">п. 7.1 Методических указаний 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</si>
  <si>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</si>
  <si>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</si>
  <si>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</si>
  <si>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>Директор</t>
  </si>
  <si>
    <t>ООО "Эффект ТК"</t>
  </si>
  <si>
    <t xml:space="preserve">            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(для долгосрочных периодов регулирования, начавшихся до 2014 года)
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</si>
  <si>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</si>
  <si>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</si>
  <si>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</si>
  <si>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</si>
  <si>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</si>
  <si>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</si>
  <si>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 xml:space="preserve">
</t>
  </si>
  <si>
    <t>Параметр (критерий), характеризующий индикатор</t>
  </si>
  <si>
    <t>Утв. приказом Министерства энергетики РФ</t>
  </si>
  <si>
    <t>от 14 октября 2013 г. № 718</t>
  </si>
  <si>
    <t>Наименование электросетевой организации</t>
  </si>
  <si>
    <t>Метод определения</t>
  </si>
  <si>
    <t>п/п</t>
  </si>
  <si>
    <t>Должность</t>
  </si>
  <si>
    <t>Ф. И. О.</t>
  </si>
  <si>
    <t>Подпись</t>
  </si>
  <si>
    <t>Вид объекта (ПС, ЛЭП)</t>
  </si>
  <si>
    <t>Высший класс напряжения обесточенного оборудования, кВ</t>
  </si>
  <si>
    <t>Электросетевые организации</t>
  </si>
  <si>
    <t>Производители электрической энергии</t>
  </si>
  <si>
    <t>Потребители электрической энергии</t>
  </si>
  <si>
    <t>с максимальной мощностью до 150 кВт</t>
  </si>
  <si>
    <t>с максимальной мощностью от 150 до 670 кВт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</si>
  <si>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</si>
  <si>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</si>
  <si>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</si>
  <si>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</si>
  <si>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</si>
  <si>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</si>
  <si>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</si>
  <si>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</si>
  <si>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</si>
  <si>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</si>
  <si>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</si>
  <si>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</si>
  <si>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</si>
  <si>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</si>
  <si>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</si>
  <si>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</si>
  <si>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</si>
  <si>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</si>
  <si>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</si>
  <si>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</si>
  <si>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</si>
  <si>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</si>
  <si>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</si>
  <si>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</si>
  <si>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</si>
  <si>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</si>
  <si>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</si>
  <si>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</si>
  <si>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</si>
  <si>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</si>
  <si>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</si>
  <si>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</si>
  <si>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</si>
  <si>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</si>
  <si>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</si>
  <si>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>2</t>
    </r>
    <r>
      <rPr>
        <sz val="8"/>
        <rFont val="Times New Roman"/>
        <family val="1"/>
        <charset val="204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</si>
  <si>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  <charset val="204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</si>
  <si>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  <charset val="204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</si>
  <si>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  <charset val="204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</si>
  <si>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  <charset val="204"/>
      </rPr>
      <t> Заполняется только организацией по управлению единой национальной (общероссийской) электрической сетью.</t>
    </r>
  </si>
  <si>
    <t>1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</si>
  <si>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</si>
  <si>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</si>
  <si>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</si>
  <si>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Показатель был рассчитан на основе первичой информации</t>
  </si>
  <si>
    <t xml:space="preserve">Оперативный журнал </t>
  </si>
  <si>
    <t>2015</t>
  </si>
  <si>
    <t>2016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</si>
  <si>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</si>
  <si>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</si>
  <si>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</si>
  <si>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</si>
  <si>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</si>
  <si>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</si>
  <si>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</si>
  <si>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</si>
  <si>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</si>
  <si>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</si>
  <si>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</si>
  <si>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</si>
  <si>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</si>
  <si>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</si>
  <si>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</si>
  <si>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</si>
  <si>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</si>
  <si>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</si>
  <si>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</si>
  <si>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</si>
  <si>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</si>
  <si>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</si>
  <si>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</si>
  <si>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</si>
  <si>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</si>
  <si>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</si>
  <si>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</si>
  <si>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</si>
  <si>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</si>
  <si>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</si>
  <si>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</si>
  <si>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</si>
  <si>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</si>
  <si>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</si>
  <si>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</si>
  <si>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</si>
  <si>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</si>
  <si>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</si>
  <si>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</si>
  <si>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</si>
  <si>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</si>
  <si>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</si>
  <si>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</si>
  <si>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</si>
  <si>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</si>
  <si>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</si>
  <si>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</si>
  <si>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</si>
  <si>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</si>
  <si>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</si>
  <si>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максимальной мощностью свыше 670 кВт</t>
  </si>
  <si>
    <t>Всего (сумма граф 17-21)</t>
  </si>
  <si>
    <t>122</t>
  </si>
  <si>
    <t>ТП</t>
  </si>
  <si>
    <t>Журнал заявок</t>
  </si>
  <si>
    <t>ВЛ</t>
  </si>
  <si>
    <t>КЛ</t>
  </si>
  <si>
    <t>02:30</t>
  </si>
  <si>
    <t>Линия 2639-1-2, 2-2</t>
  </si>
  <si>
    <t>03:15</t>
  </si>
  <si>
    <t>Линия 506-3</t>
  </si>
  <si>
    <t>02:40</t>
  </si>
  <si>
    <t>Линия "Холодильник"-25.26</t>
  </si>
  <si>
    <t>00:25</t>
  </si>
  <si>
    <t>ТМ-1000-3,4 ТП-4</t>
  </si>
  <si>
    <t>ТМ</t>
  </si>
  <si>
    <t>6/0,4</t>
  </si>
  <si>
    <t>01:05</t>
  </si>
  <si>
    <t>ВМ</t>
  </si>
  <si>
    <t>ВКЛ</t>
  </si>
  <si>
    <t>ВМ-10 РП-88-2639</t>
  </si>
  <si>
    <t>02:27</t>
  </si>
  <si>
    <t xml:space="preserve"> </t>
  </si>
  <si>
    <t>Линия 1412</t>
  </si>
  <si>
    <t>10:00  2015.05.06</t>
  </si>
  <si>
    <t>13:38  2015.05.06</t>
  </si>
  <si>
    <t>03:38</t>
  </si>
  <si>
    <t>0.015</t>
  </si>
  <si>
    <t>№1 от 06.05.2015</t>
  </si>
  <si>
    <t>11:20  2015.05.06</t>
  </si>
  <si>
    <t>02:18</t>
  </si>
  <si>
    <t>№4 от 06.05.2015</t>
  </si>
  <si>
    <t>Линия 1691-2</t>
  </si>
  <si>
    <t>19:03  2015.05.15</t>
  </si>
  <si>
    <t>21 :35  2015.05.15</t>
  </si>
  <si>
    <t>21:35  2015.05.15</t>
  </si>
  <si>
    <t>02:32</t>
  </si>
  <si>
    <t>№18  от 15.05.2015</t>
  </si>
  <si>
    <t>12:00  2015.05.15</t>
  </si>
  <si>
    <t>19 :00  2015.05.15</t>
  </si>
  <si>
    <t>19:00  2015.05.15</t>
  </si>
  <si>
    <t>07:00</t>
  </si>
  <si>
    <t>№8  от 16.05.2015</t>
  </si>
  <si>
    <t>Линия 2640-2-8</t>
  </si>
  <si>
    <t>11:25  2015.05.25</t>
  </si>
  <si>
    <t>12:30 2015.05.25</t>
  </si>
  <si>
    <t>№5 от 25.05.2015</t>
  </si>
  <si>
    <t>ТР-Р ТП-4</t>
  </si>
  <si>
    <t>ТР-Р</t>
  </si>
  <si>
    <t>№15 от 01.06.2015</t>
  </si>
  <si>
    <t>0.000</t>
  </si>
  <si>
    <t>№15 от 02.06.2015</t>
  </si>
  <si>
    <t>Линия 2641-2-8</t>
  </si>
  <si>
    <t>№14 от 08.06.2015</t>
  </si>
  <si>
    <t>№2 от 09.06.2015</t>
  </si>
  <si>
    <t>ВМ-10 ПС Новоградская-ф.36</t>
  </si>
  <si>
    <t>№28 от 09.06.2015</t>
  </si>
  <si>
    <t>ТМ КТП-160</t>
  </si>
  <si>
    <t>10/0,4</t>
  </si>
  <si>
    <t>0.57</t>
  </si>
  <si>
    <t>№11 от 10.06.2015</t>
  </si>
  <si>
    <t>ВМ-10 ПС Шершневская ф.21</t>
  </si>
  <si>
    <t>№15 от 10.06.2015</t>
  </si>
  <si>
    <t>ВМ-10 ПС Кременкульская-ф.10</t>
  </si>
  <si>
    <t>№7 от 22.06.2015</t>
  </si>
  <si>
    <t>№4 от 23.06.2015</t>
  </si>
  <si>
    <t>МВ-10 ф.36  ПС Новоградская</t>
  </si>
  <si>
    <t>12:00  2015.06.24</t>
  </si>
  <si>
    <t>17:55  2015.06.24</t>
  </si>
  <si>
    <t>05:55</t>
  </si>
  <si>
    <t>№7 от 24.06.2015</t>
  </si>
  <si>
    <t>Линия 2671-1-14,16</t>
  </si>
  <si>
    <t>10:47 2015.07.08</t>
  </si>
  <si>
    <t>15:07 2015.07.08</t>
  </si>
  <si>
    <t>04:20</t>
  </si>
  <si>
    <t>№2 от 08.07.2015</t>
  </si>
  <si>
    <t>ТП-160,320</t>
  </si>
  <si>
    <t>10:10 2015.07.13</t>
  </si>
  <si>
    <t>12:06 2015.07.13</t>
  </si>
  <si>
    <t>01:54</t>
  </si>
  <si>
    <t>№4 от 13.07.2015</t>
  </si>
  <si>
    <t>Линия 506-2</t>
  </si>
  <si>
    <t>12:00 2015.07.26</t>
  </si>
  <si>
    <t>17:30 2015.07.26</t>
  </si>
  <si>
    <t>05:30</t>
  </si>
  <si>
    <t>0.045</t>
  </si>
  <si>
    <t>№6 от 26.07.2015</t>
  </si>
  <si>
    <t>Линия 2092</t>
  </si>
  <si>
    <t>15:00 2015.04.22</t>
  </si>
  <si>
    <t>17:30 2015.04.22</t>
  </si>
  <si>
    <t>№3 от 22.04.2015</t>
  </si>
  <si>
    <t>09:45 2015.09.07</t>
  </si>
  <si>
    <t>13:00 2015.09.07</t>
  </si>
  <si>
    <t>№2  от 07.09.2015</t>
  </si>
  <si>
    <t>02:36 2015.09.08</t>
  </si>
  <si>
    <t>03:41 2015.09.08</t>
  </si>
  <si>
    <t>1.0</t>
  </si>
  <si>
    <t>№9 от 08.09.2015</t>
  </si>
  <si>
    <t>21:50 2015.09.14</t>
  </si>
  <si>
    <t>0:30. 2015.09.14</t>
  </si>
  <si>
    <t>00:30 2015.09.14</t>
  </si>
  <si>
    <t>№15 от 14.09.2015</t>
  </si>
  <si>
    <t>09:45 2015.09.15</t>
  </si>
  <si>
    <t>10:10. 2015.09.15</t>
  </si>
  <si>
    <t>10:10 2015.09.15</t>
  </si>
  <si>
    <t>№2 от 15.09.2015</t>
  </si>
  <si>
    <t>Линия 4059-1-1.2.3</t>
  </si>
  <si>
    <t>17:20 2015.09.29</t>
  </si>
  <si>
    <t>18:05 2015.09.29</t>
  </si>
  <si>
    <t>00:45</t>
  </si>
  <si>
    <t>№13 от 29.09.2015</t>
  </si>
  <si>
    <t>17:33 2015.11.06</t>
  </si>
  <si>
    <t>20:00 2015.11.06</t>
  </si>
  <si>
    <t>20:00 2015.11.04</t>
  </si>
  <si>
    <t>№7от 06.11.2015</t>
  </si>
  <si>
    <t>Линия 2092-2-10</t>
  </si>
  <si>
    <t>09:01 2015.11.09</t>
  </si>
  <si>
    <t>09:50 2015.11.09</t>
  </si>
  <si>
    <t>00:49</t>
  </si>
  <si>
    <t>0.400</t>
  </si>
  <si>
    <t>№1 от 09.11.2015</t>
  </si>
  <si>
    <t>11:26 2015.11.10</t>
  </si>
  <si>
    <t>12:55 2015.11.10</t>
  </si>
  <si>
    <t>00:29</t>
  </si>
  <si>
    <t>№5 от 10.11.2015</t>
  </si>
  <si>
    <t>Линия 2092-1-1</t>
  </si>
  <si>
    <t>16:15 2015.11.16</t>
  </si>
  <si>
    <t>02:06 2015.11.17</t>
  </si>
  <si>
    <t>09:51</t>
  </si>
  <si>
    <t>0.200</t>
  </si>
  <si>
    <t>№10 от 16.11.2015</t>
  </si>
  <si>
    <t>09:01 2015.12.09</t>
  </si>
  <si>
    <t>09:50 2015.12.09</t>
  </si>
  <si>
    <t>№1 от 09.12.2015</t>
  </si>
  <si>
    <t>11:26 2015.12.10</t>
  </si>
  <si>
    <t>12:55 2015.12.10</t>
  </si>
  <si>
    <t>№5 от 10.12.2015</t>
  </si>
  <si>
    <t>16:15 2015.12.16</t>
  </si>
  <si>
    <t>02:06 2015.12.17</t>
  </si>
  <si>
    <t>№10 от 16.12.2015</t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</si>
  <si>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  </r>
    <r>
      <rPr>
        <b/>
        <u/>
        <sz val="10"/>
        <color rgb="FF000000"/>
        <rFont val="Calibri"/>
        <family val="2"/>
        <charset val="204"/>
      </rPr>
      <t xml:space="preserve">2015 </t>
    </r>
    <r>
      <rPr>
        <b/>
        <sz val="10"/>
        <color rgb="FF000000"/>
        <rFont val="Calibri"/>
        <family val="2"/>
        <charset val="204"/>
      </rPr>
      <t>год</t>
    </r>
  </si>
  <si>
    <t>137</t>
  </si>
  <si>
    <t>430</t>
  </si>
  <si>
    <t>2017</t>
  </si>
  <si>
    <t>2018</t>
  </si>
  <si>
    <t>2019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</si>
  <si>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                                          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</si>
  <si>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</si>
  <si>
    <t>Форма 6.1 - Расчет значения индикатора информативности за период 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</si>
</sst>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\ h:mm;@"/>
    <numFmt numFmtId="167" formatCode="h:mm;@"/>
  </numFmts>
  <fonts count="26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37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/>
    </xf>
    <xf numFmtId="0" fontId="7" fillId="0" borderId="9" xfId="0" applyFont="1" applyBorder="1" applyAlignment="1"/>
    <xf numFmtId="164" fontId="7" fillId="0" borderId="9" xfId="0" applyNumberFormat="1" applyFont="1" applyBorder="1" applyAlignment="1"/>
    <xf numFmtId="165" fontId="7" fillId="0" borderId="9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justify"/>
    </xf>
    <xf numFmtId="0" fontId="7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justify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14" fillId="0" borderId="0" xfId="1" applyProtection="1">
      <protection locked="0"/>
    </xf>
    <xf numFmtId="0" fontId="14" fillId="0" borderId="0" xfId="1"/>
    <xf numFmtId="0" fontId="14" fillId="0" borderId="0" xfId="1" applyBorder="1"/>
    <xf numFmtId="0" fontId="14" fillId="0" borderId="0" xfId="1" applyBorder="1" applyAlignment="1"/>
    <xf numFmtId="0" fontId="14" fillId="0" borderId="0" xfId="1" applyBorder="1" applyAlignment="1">
      <alignment vertical="center"/>
    </xf>
    <xf numFmtId="0" fontId="14" fillId="0" borderId="0" xfId="1" applyFill="1" applyAlignment="1">
      <alignment wrapText="1"/>
    </xf>
    <xf numFmtId="0" fontId="20" fillId="0" borderId="12" xfId="1" applyFont="1" applyFill="1" applyBorder="1" applyAlignment="1" applyProtection="1">
      <alignment horizontal="center" vertical="center" textRotation="90" wrapText="1"/>
      <protection locked="0"/>
    </xf>
    <xf numFmtId="0" fontId="15" fillId="0" borderId="9" xfId="1" applyFont="1" applyFill="1" applyBorder="1" applyAlignment="1" applyProtection="1">
      <alignment horizontal="center" vertical="center" wrapText="1"/>
      <protection locked="0"/>
    </xf>
    <xf numFmtId="0" fontId="15" fillId="0" borderId="12" xfId="1" applyFont="1" applyFill="1" applyBorder="1" applyAlignment="1" applyProtection="1">
      <alignment horizontal="center" vertical="center" wrapText="1"/>
      <protection locked="0"/>
    </xf>
    <xf numFmtId="0" fontId="14" fillId="0" borderId="12" xfId="1" applyFill="1" applyBorder="1" applyAlignment="1" applyProtection="1">
      <alignment horizontal="center" vertical="center" wrapText="1"/>
      <protection locked="0"/>
    </xf>
    <xf numFmtId="0" fontId="14" fillId="0" borderId="0" xfId="1" applyFill="1"/>
    <xf numFmtId="0" fontId="14" fillId="0" borderId="12" xfId="1" applyFill="1" applyBorder="1" applyAlignment="1">
      <alignment horizontal="center" vertical="center"/>
    </xf>
    <xf numFmtId="0" fontId="23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2" fillId="2" borderId="12" xfId="0" applyFont="1" applyFill="1" applyBorder="1" applyAlignment="1" applyProtection="1">
      <alignment horizontal="center" vertical="center" wrapText="1"/>
      <protection locked="0"/>
    </xf>
    <xf numFmtId="166" fontId="0" fillId="2" borderId="12" xfId="0" applyNumberFormat="1" applyFill="1" applyBorder="1" applyAlignment="1" applyProtection="1">
      <alignment horizontal="center" vertical="center" wrapText="1"/>
      <protection locked="0"/>
    </xf>
    <xf numFmtId="167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justify" wrapText="1"/>
    </xf>
    <xf numFmtId="0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 indent="2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 indent="2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8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6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14" fillId="0" borderId="1" xfId="1" applyBorder="1" applyAlignment="1">
      <alignment horizontal="center"/>
    </xf>
    <xf numFmtId="0" fontId="14" fillId="0" borderId="3" xfId="1" applyBorder="1" applyAlignment="1">
      <alignment horizontal="center" vertical="center"/>
    </xf>
    <xf numFmtId="0" fontId="20" fillId="0" borderId="14" xfId="1" applyFont="1" applyFill="1" applyBorder="1" applyAlignment="1" applyProtection="1">
      <alignment horizontal="center" textRotation="90" wrapText="1"/>
      <protection locked="0"/>
    </xf>
    <xf numFmtId="0" fontId="20" fillId="0" borderId="15" xfId="1" applyFont="1" applyFill="1" applyBorder="1" applyAlignment="1" applyProtection="1">
      <alignment horizontal="center" textRotation="90" wrapText="1"/>
      <protection locked="0"/>
    </xf>
    <xf numFmtId="0" fontId="20" fillId="0" borderId="13" xfId="1" applyFont="1" applyFill="1" applyBorder="1" applyAlignment="1" applyProtection="1">
      <alignment horizontal="center" textRotation="90" wrapText="1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0" fontId="20" fillId="0" borderId="9" xfId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textRotation="90" wrapText="1"/>
      <protection locked="0"/>
    </xf>
    <xf numFmtId="0" fontId="20" fillId="0" borderId="9" xfId="1" applyFont="1" applyFill="1" applyBorder="1" applyAlignment="1" applyProtection="1">
      <alignment horizontal="center" textRotation="90" wrapText="1"/>
      <protection locked="0"/>
    </xf>
    <xf numFmtId="0" fontId="15" fillId="0" borderId="0" xfId="1" applyFont="1" applyAlignment="1" applyProtection="1">
      <alignment horizontal="left"/>
      <protection locked="0"/>
    </xf>
    <xf numFmtId="0" fontId="14" fillId="0" borderId="0" xfId="1" applyAlignment="1" applyProtection="1"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4" fillId="0" borderId="0" xfId="1" applyAlignment="1" applyProtection="1">
      <alignment horizontal="center" vertical="center"/>
      <protection locked="0"/>
    </xf>
    <xf numFmtId="0" fontId="20" fillId="0" borderId="1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20" fillId="0" borderId="13" xfId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0" fillId="0" borderId="0" xfId="0"/>
    <xf numFmtId="0" fontId="0" fillId="0" borderId="11" xfId="0" applyBorder="1"/>
    <xf numFmtId="49" fontId="2" fillId="0" borderId="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.4"/>
      <sheetName val="Форма 6.1 12"/>
      <sheetName val="Форма 2.1 14г."/>
      <sheetName val="Форма 2.2 10, 12г."/>
      <sheetName val="Форма 2.2 14г."/>
      <sheetName val="Форма 2.3 10, 12г."/>
      <sheetName val="Форма 2.3 14г."/>
    </sheetNames>
    <sheetDataSet>
      <sheetData sheetId="0" refreshError="1">
        <row r="10">
          <cell r="CI10">
            <v>7.8538812785388129E-2</v>
          </cell>
        </row>
        <row r="16">
          <cell r="CI16">
            <v>1.01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6"/>
  <sheetViews>
    <sheetView tabSelected="1" view="pageBreakPreview" zoomScale="80" zoomScaleNormal="100" zoomScaleSheetLayoutView="80" workbookViewId="0">
      <selection activeCell="BJ25" sqref="BJ25:DG25"/>
    </sheetView>
  </sheetViews>
  <sheetFormatPr defaultColWidth="0.85546875" defaultRowHeight="15" x14ac:dyDescent="0.25"/>
  <cols>
    <col min="1" max="162" width="0.85546875" style="9"/>
    <col min="163" max="163" width="15.85546875" style="9" customWidth="1"/>
    <col min="164" max="16384" width="0.85546875" style="9"/>
  </cols>
  <sheetData>
    <row r="1" spans="1:161" s="1" customFormat="1" ht="11.25" customHeight="1" x14ac:dyDescent="0.2">
      <c r="DH1" s="1" t="s">
        <v>0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13.5" customHeight="1" x14ac:dyDescent="0.25">
      <c r="A8" s="125" t="s">
        <v>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</row>
    <row r="9" spans="1:161" s="2" customFormat="1" ht="13.5" customHeight="1" x14ac:dyDescent="0.25">
      <c r="A9" s="125" t="s">
        <v>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</row>
    <row r="10" spans="1:161" s="2" customFormat="1" ht="6" customHeight="1" x14ac:dyDescent="0.25"/>
    <row r="11" spans="1:161" s="4" customFormat="1" ht="15.75" x14ac:dyDescent="0.25">
      <c r="A11" s="126" t="s">
        <v>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</row>
    <row r="12" spans="1:161" s="4" customFormat="1" ht="15.75" x14ac:dyDescent="0.25">
      <c r="CO12" s="5" t="s">
        <v>9</v>
      </c>
      <c r="CP12" s="127" t="s">
        <v>268</v>
      </c>
      <c r="CQ12" s="127"/>
      <c r="CR12" s="127"/>
      <c r="CS12" s="127"/>
      <c r="CT12" s="127"/>
      <c r="CU12" s="127"/>
      <c r="CV12" s="127"/>
      <c r="CW12" s="127"/>
      <c r="CX12" s="4" t="s">
        <v>10</v>
      </c>
    </row>
    <row r="13" spans="1:161" s="2" customFormat="1" ht="6" customHeight="1" x14ac:dyDescent="0.25">
      <c r="CP13" s="65"/>
    </row>
    <row r="14" spans="1:161" s="2" customFormat="1" ht="13.5" customHeight="1" x14ac:dyDescent="0.25">
      <c r="FE14" s="6"/>
    </row>
    <row r="15" spans="1:161" s="2" customFormat="1" ht="45.75" customHeight="1" x14ac:dyDescent="0.25">
      <c r="A15" s="128" t="s">
        <v>12</v>
      </c>
      <c r="B15" s="128"/>
      <c r="C15" s="128"/>
      <c r="D15" s="128"/>
      <c r="E15" s="128"/>
      <c r="F15" s="128"/>
      <c r="G15" s="128"/>
      <c r="H15" s="128" t="s">
        <v>13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9" t="s">
        <v>14</v>
      </c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30" t="s">
        <v>15</v>
      </c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2"/>
    </row>
    <row r="16" spans="1:161" s="2" customFormat="1" x14ac:dyDescent="0.25">
      <c r="A16" s="115">
        <v>1</v>
      </c>
      <c r="B16" s="115"/>
      <c r="C16" s="115"/>
      <c r="D16" s="115"/>
      <c r="E16" s="115"/>
      <c r="F16" s="115"/>
      <c r="G16" s="115"/>
      <c r="H16" s="115">
        <v>2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>
        <v>3</v>
      </c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>
        <v>4</v>
      </c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</row>
    <row r="17" spans="1:161" s="2" customFormat="1" x14ac:dyDescent="0.25">
      <c r="A17" s="108">
        <v>1</v>
      </c>
      <c r="B17" s="108"/>
      <c r="C17" s="108"/>
      <c r="D17" s="108"/>
      <c r="E17" s="108"/>
      <c r="F17" s="108"/>
      <c r="G17" s="108"/>
      <c r="H17" s="116" t="s">
        <v>267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8"/>
      <c r="BJ17" s="114">
        <v>0</v>
      </c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2">
        <v>723</v>
      </c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</row>
    <row r="18" spans="1:161" s="2" customFormat="1" x14ac:dyDescent="0.25">
      <c r="A18" s="108">
        <v>2</v>
      </c>
      <c r="B18" s="108"/>
      <c r="C18" s="108"/>
      <c r="D18" s="108"/>
      <c r="E18" s="108"/>
      <c r="F18" s="108"/>
      <c r="G18" s="108"/>
      <c r="H18" s="119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1"/>
      <c r="BJ18" s="114">
        <v>0</v>
      </c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2">
        <v>724</v>
      </c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</row>
    <row r="19" spans="1:161" s="2" customFormat="1" x14ac:dyDescent="0.25">
      <c r="A19" s="108">
        <v>3</v>
      </c>
      <c r="B19" s="108"/>
      <c r="C19" s="108"/>
      <c r="D19" s="108"/>
      <c r="E19" s="108"/>
      <c r="F19" s="108"/>
      <c r="G19" s="108"/>
      <c r="H19" s="119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1"/>
      <c r="BJ19" s="114">
        <v>0</v>
      </c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2">
        <v>725</v>
      </c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</row>
    <row r="20" spans="1:161" s="2" customFormat="1" x14ac:dyDescent="0.25">
      <c r="A20" s="108">
        <v>4</v>
      </c>
      <c r="B20" s="108"/>
      <c r="C20" s="108"/>
      <c r="D20" s="108"/>
      <c r="E20" s="108"/>
      <c r="F20" s="108"/>
      <c r="G20" s="108"/>
      <c r="H20" s="119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1"/>
      <c r="BJ20" s="114">
        <v>0</v>
      </c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2">
        <v>726</v>
      </c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</row>
    <row r="21" spans="1:161" s="2" customFormat="1" x14ac:dyDescent="0.25">
      <c r="A21" s="108">
        <v>5</v>
      </c>
      <c r="B21" s="108"/>
      <c r="C21" s="108"/>
      <c r="D21" s="108"/>
      <c r="E21" s="108"/>
      <c r="F21" s="108"/>
      <c r="G21" s="108"/>
      <c r="H21" s="119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1"/>
      <c r="BJ21" s="114">
        <v>16.55</v>
      </c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2">
        <v>727</v>
      </c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</row>
    <row r="22" spans="1:161" s="2" customFormat="1" x14ac:dyDescent="0.25">
      <c r="A22" s="108">
        <v>6</v>
      </c>
      <c r="B22" s="108"/>
      <c r="C22" s="108"/>
      <c r="D22" s="108"/>
      <c r="E22" s="108"/>
      <c r="F22" s="108"/>
      <c r="G22" s="108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1"/>
      <c r="BJ22" s="114">
        <v>54.48</v>
      </c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2">
        <v>728</v>
      </c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</row>
    <row r="23" spans="1:161" s="2" customFormat="1" x14ac:dyDescent="0.25">
      <c r="A23" s="108">
        <v>7</v>
      </c>
      <c r="B23" s="108"/>
      <c r="C23" s="108"/>
      <c r="D23" s="108"/>
      <c r="E23" s="108"/>
      <c r="F23" s="108"/>
      <c r="G23" s="108"/>
      <c r="H23" s="119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1"/>
      <c r="BJ23" s="114">
        <v>11.73</v>
      </c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2">
        <v>729</v>
      </c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</row>
    <row r="24" spans="1:161" s="2" customFormat="1" x14ac:dyDescent="0.25">
      <c r="A24" s="108">
        <v>8</v>
      </c>
      <c r="B24" s="108"/>
      <c r="C24" s="108"/>
      <c r="D24" s="108"/>
      <c r="E24" s="108"/>
      <c r="F24" s="108"/>
      <c r="G24" s="108"/>
      <c r="H24" s="119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1"/>
      <c r="BJ24" s="114">
        <v>2.5</v>
      </c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2">
        <v>730</v>
      </c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</row>
    <row r="25" spans="1:161" s="2" customFormat="1" x14ac:dyDescent="0.25">
      <c r="A25" s="108">
        <v>9</v>
      </c>
      <c r="B25" s="108"/>
      <c r="C25" s="108"/>
      <c r="D25" s="108"/>
      <c r="E25" s="108"/>
      <c r="F25" s="108"/>
      <c r="G25" s="108"/>
      <c r="H25" s="119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1"/>
      <c r="BJ25" s="114">
        <v>8.17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2">
        <v>731</v>
      </c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</row>
    <row r="26" spans="1:161" s="2" customFormat="1" x14ac:dyDescent="0.25">
      <c r="A26" s="108">
        <v>10</v>
      </c>
      <c r="B26" s="108"/>
      <c r="C26" s="108"/>
      <c r="D26" s="108"/>
      <c r="E26" s="108"/>
      <c r="F26" s="108"/>
      <c r="G26" s="108"/>
      <c r="H26" s="119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1"/>
      <c r="BJ26" s="114">
        <v>0</v>
      </c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2">
        <v>732</v>
      </c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</row>
    <row r="27" spans="1:161" s="2" customFormat="1" x14ac:dyDescent="0.25">
      <c r="A27" s="108">
        <v>11</v>
      </c>
      <c r="B27" s="108"/>
      <c r="C27" s="108"/>
      <c r="D27" s="108"/>
      <c r="E27" s="108"/>
      <c r="F27" s="108"/>
      <c r="G27" s="108"/>
      <c r="H27" s="119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1"/>
      <c r="BJ27" s="109">
        <v>13.6</v>
      </c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1"/>
      <c r="DH27" s="112">
        <v>733</v>
      </c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</row>
    <row r="28" spans="1:161" s="2" customFormat="1" x14ac:dyDescent="0.25">
      <c r="A28" s="108">
        <v>12</v>
      </c>
      <c r="B28" s="108"/>
      <c r="C28" s="108"/>
      <c r="D28" s="108"/>
      <c r="E28" s="108"/>
      <c r="F28" s="108"/>
      <c r="G28" s="108"/>
      <c r="H28" s="122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4"/>
      <c r="BJ28" s="109">
        <v>11.15</v>
      </c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1"/>
      <c r="DH28" s="112">
        <v>734</v>
      </c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</row>
    <row r="29" spans="1:161" s="2" customFormat="1" x14ac:dyDescent="0.25"/>
    <row r="30" spans="1:161" s="2" customFormat="1" ht="13.5" customHeight="1" x14ac:dyDescent="0.25">
      <c r="L30" s="113" t="s">
        <v>196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X30" s="113" t="s">
        <v>175</v>
      </c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</row>
    <row r="31" spans="1:161" s="2" customFormat="1" ht="13.5" customHeight="1" x14ac:dyDescent="0.25">
      <c r="L31" s="107" t="s">
        <v>16</v>
      </c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7"/>
      <c r="BX31" s="107" t="s">
        <v>17</v>
      </c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7"/>
      <c r="DY31" s="107" t="s">
        <v>18</v>
      </c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</row>
    <row r="32" spans="1:161" s="2" customFormat="1" x14ac:dyDescent="0.25"/>
    <row r="33" spans="1:22" s="2" customFormat="1" x14ac:dyDescent="0.25"/>
    <row r="34" spans="1:22" s="1" customFormat="1" ht="12" x14ac:dyDescent="0.2"/>
    <row r="35" spans="1:22" s="2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2" customFormat="1" ht="15.75" customHeight="1" x14ac:dyDescent="0.25">
      <c r="F36" s="1" t="s">
        <v>19</v>
      </c>
    </row>
  </sheetData>
  <mergeCells count="55">
    <mergeCell ref="A8:FE8"/>
    <mergeCell ref="A9:FE9"/>
    <mergeCell ref="A11:FE11"/>
    <mergeCell ref="CP12:CW12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BJ17:DG17"/>
    <mergeCell ref="DH17:FE17"/>
    <mergeCell ref="H17:BI28"/>
    <mergeCell ref="A18:G18"/>
    <mergeCell ref="BJ18:DG18"/>
    <mergeCell ref="DH18:FE18"/>
    <mergeCell ref="A19:G19"/>
    <mergeCell ref="BJ19:DG19"/>
    <mergeCell ref="DH19:FE19"/>
    <mergeCell ref="A20:G20"/>
    <mergeCell ref="BJ20:DG20"/>
    <mergeCell ref="DH20:FE20"/>
    <mergeCell ref="A21:G21"/>
    <mergeCell ref="BJ21:DG21"/>
    <mergeCell ref="DH21:FE21"/>
    <mergeCell ref="A22:G22"/>
    <mergeCell ref="BJ22:DG22"/>
    <mergeCell ref="DH22:FE22"/>
    <mergeCell ref="A27:G27"/>
    <mergeCell ref="BJ27:DG27"/>
    <mergeCell ref="DH27:FE27"/>
    <mergeCell ref="A23:G23"/>
    <mergeCell ref="BJ23:DG23"/>
    <mergeCell ref="DH23:FE23"/>
    <mergeCell ref="A24:G24"/>
    <mergeCell ref="BJ24:DG24"/>
    <mergeCell ref="DH24:FE24"/>
    <mergeCell ref="A25:G25"/>
    <mergeCell ref="BJ25:DG25"/>
    <mergeCell ref="DH25:FE25"/>
    <mergeCell ref="A26:G26"/>
    <mergeCell ref="BJ26:DG26"/>
    <mergeCell ref="DH26:FE26"/>
    <mergeCell ref="L31:BV31"/>
    <mergeCell ref="BX31:DW31"/>
    <mergeCell ref="DY31:ET31"/>
    <mergeCell ref="A28:G28"/>
    <mergeCell ref="BJ28:DG28"/>
    <mergeCell ref="DH28:FE28"/>
    <mergeCell ref="L30:BV30"/>
    <mergeCell ref="BX30:DW30"/>
    <mergeCell ref="DY30:ET30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6"/>
  <sheetViews>
    <sheetView zoomScale="60" zoomScaleNormal="60" workbookViewId="0">
      <selection activeCell="A4" sqref="A4:AI4"/>
    </sheetView>
  </sheetViews>
  <sheetFormatPr defaultRowHeight="15" x14ac:dyDescent="0.25"/>
  <cols>
    <col min="1" max="1" width="4.85546875" style="87" customWidth="1"/>
    <col min="2" max="2" width="27.42578125" style="87" customWidth="1"/>
    <col min="3" max="3" width="22.85546875" style="87" customWidth="1"/>
    <col min="4" max="10" width="9.140625" style="87"/>
    <col min="11" max="11" width="8.7109375" style="87" customWidth="1"/>
    <col min="12" max="28" width="9.140625" style="87"/>
    <col min="29" max="29" width="16.85546875" style="87" customWidth="1"/>
    <col min="30" max="30" width="19.5703125" style="87" customWidth="1"/>
    <col min="31" max="31" width="19.28515625" style="87" customWidth="1"/>
    <col min="32" max="32" width="11.5703125" style="87" bestFit="1" customWidth="1"/>
    <col min="33" max="34" width="9.140625" style="87"/>
    <col min="35" max="35" width="9.85546875" style="87" customWidth="1"/>
    <col min="36" max="16384" width="9.140625" style="87"/>
  </cols>
  <sheetData>
    <row r="1" spans="1:35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296" t="s">
        <v>460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</row>
    <row r="3" spans="1:3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ht="15.75" x14ac:dyDescent="0.25">
      <c r="A4" s="298" t="s">
        <v>197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</row>
    <row r="5" spans="1:35" x14ac:dyDescent="0.25">
      <c r="A5" s="300" t="s">
        <v>299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</row>
    <row r="6" spans="1:35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s="91" customFormat="1" ht="35.25" customHeight="1" x14ac:dyDescent="0.25">
      <c r="A7" s="288" t="s">
        <v>300</v>
      </c>
      <c r="B7" s="302" t="s">
        <v>301</v>
      </c>
      <c r="C7" s="302" t="s">
        <v>302</v>
      </c>
      <c r="D7" s="288" t="s">
        <v>215</v>
      </c>
      <c r="E7" s="288" t="s">
        <v>216</v>
      </c>
      <c r="F7" s="288" t="s">
        <v>303</v>
      </c>
      <c r="G7" s="288" t="s">
        <v>304</v>
      </c>
      <c r="H7" s="288" t="s">
        <v>305</v>
      </c>
      <c r="I7" s="291" t="s">
        <v>306</v>
      </c>
      <c r="J7" s="292"/>
      <c r="K7" s="292"/>
      <c r="L7" s="292"/>
      <c r="M7" s="292"/>
      <c r="N7" s="292"/>
      <c r="O7" s="292"/>
      <c r="P7" s="293"/>
      <c r="Q7" s="291" t="s">
        <v>307</v>
      </c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3"/>
      <c r="AC7" s="288" t="s">
        <v>308</v>
      </c>
      <c r="AD7" s="288" t="s">
        <v>309</v>
      </c>
      <c r="AE7" s="288" t="s">
        <v>310</v>
      </c>
      <c r="AF7" s="288" t="s">
        <v>311</v>
      </c>
      <c r="AG7" s="288" t="s">
        <v>312</v>
      </c>
      <c r="AH7" s="288" t="s">
        <v>313</v>
      </c>
      <c r="AI7" s="288" t="s">
        <v>314</v>
      </c>
    </row>
    <row r="8" spans="1:35" s="91" customFormat="1" ht="27" customHeight="1" x14ac:dyDescent="0.25">
      <c r="A8" s="289"/>
      <c r="B8" s="303"/>
      <c r="C8" s="303"/>
      <c r="D8" s="289"/>
      <c r="E8" s="289"/>
      <c r="F8" s="289"/>
      <c r="G8" s="289"/>
      <c r="H8" s="289"/>
      <c r="I8" s="291" t="s">
        <v>219</v>
      </c>
      <c r="J8" s="292"/>
      <c r="K8" s="292"/>
      <c r="L8" s="292"/>
      <c r="M8" s="293"/>
      <c r="N8" s="288" t="s">
        <v>217</v>
      </c>
      <c r="O8" s="288" t="s">
        <v>218</v>
      </c>
      <c r="P8" s="288" t="s">
        <v>315</v>
      </c>
      <c r="Q8" s="291" t="s">
        <v>219</v>
      </c>
      <c r="R8" s="292"/>
      <c r="S8" s="292"/>
      <c r="T8" s="292"/>
      <c r="U8" s="292"/>
      <c r="V8" s="292"/>
      <c r="W8" s="292"/>
      <c r="X8" s="292"/>
      <c r="Y8" s="293"/>
      <c r="Z8" s="288" t="s">
        <v>217</v>
      </c>
      <c r="AA8" s="288" t="s">
        <v>218</v>
      </c>
      <c r="AB8" s="288" t="s">
        <v>316</v>
      </c>
      <c r="AC8" s="289"/>
      <c r="AD8" s="289"/>
      <c r="AE8" s="289"/>
      <c r="AF8" s="289"/>
      <c r="AG8" s="289"/>
      <c r="AH8" s="289"/>
      <c r="AI8" s="289"/>
    </row>
    <row r="9" spans="1:35" s="91" customFormat="1" ht="65.25" customHeight="1" x14ac:dyDescent="0.25">
      <c r="A9" s="289"/>
      <c r="B9" s="303"/>
      <c r="C9" s="303"/>
      <c r="D9" s="289"/>
      <c r="E9" s="289"/>
      <c r="F9" s="289"/>
      <c r="G9" s="289"/>
      <c r="H9" s="289"/>
      <c r="I9" s="294" t="s">
        <v>317</v>
      </c>
      <c r="J9" s="295"/>
      <c r="K9" s="294" t="s">
        <v>318</v>
      </c>
      <c r="L9" s="295"/>
      <c r="M9" s="288" t="s">
        <v>319</v>
      </c>
      <c r="N9" s="289"/>
      <c r="O9" s="289"/>
      <c r="P9" s="289"/>
      <c r="Q9" s="294" t="s">
        <v>317</v>
      </c>
      <c r="R9" s="295"/>
      <c r="S9" s="294" t="s">
        <v>318</v>
      </c>
      <c r="T9" s="295"/>
      <c r="U9" s="288" t="s">
        <v>319</v>
      </c>
      <c r="V9" s="288" t="s">
        <v>220</v>
      </c>
      <c r="W9" s="288" t="s">
        <v>221</v>
      </c>
      <c r="X9" s="288" t="s">
        <v>320</v>
      </c>
      <c r="Y9" s="288" t="s">
        <v>321</v>
      </c>
      <c r="Z9" s="289"/>
      <c r="AA9" s="289"/>
      <c r="AB9" s="289"/>
      <c r="AC9" s="289"/>
      <c r="AD9" s="289"/>
      <c r="AE9" s="289"/>
      <c r="AF9" s="289"/>
      <c r="AG9" s="289"/>
      <c r="AH9" s="289"/>
      <c r="AI9" s="289"/>
    </row>
    <row r="10" spans="1:35" s="91" customFormat="1" ht="123" customHeight="1" x14ac:dyDescent="0.25">
      <c r="A10" s="290"/>
      <c r="B10" s="304"/>
      <c r="C10" s="304"/>
      <c r="D10" s="290"/>
      <c r="E10" s="290"/>
      <c r="F10" s="290"/>
      <c r="G10" s="290"/>
      <c r="H10" s="290"/>
      <c r="I10" s="92" t="s">
        <v>222</v>
      </c>
      <c r="J10" s="92" t="s">
        <v>223</v>
      </c>
      <c r="K10" s="92" t="s">
        <v>222</v>
      </c>
      <c r="L10" s="92" t="s">
        <v>223</v>
      </c>
      <c r="M10" s="290"/>
      <c r="N10" s="290"/>
      <c r="O10" s="290"/>
      <c r="P10" s="290"/>
      <c r="Q10" s="92" t="s">
        <v>222</v>
      </c>
      <c r="R10" s="92" t="s">
        <v>223</v>
      </c>
      <c r="S10" s="92" t="s">
        <v>222</v>
      </c>
      <c r="T10" s="92" t="s">
        <v>223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</row>
    <row r="11" spans="1:35" s="91" customFormat="1" ht="25.5" customHeight="1" x14ac:dyDescent="0.25">
      <c r="A11" s="93">
        <v>1</v>
      </c>
      <c r="B11" s="94" t="s">
        <v>224</v>
      </c>
      <c r="C11" s="94" t="s">
        <v>225</v>
      </c>
      <c r="D11" s="94" t="s">
        <v>226</v>
      </c>
      <c r="E11" s="94" t="s">
        <v>227</v>
      </c>
      <c r="F11" s="94" t="s">
        <v>228</v>
      </c>
      <c r="G11" s="94" t="s">
        <v>229</v>
      </c>
      <c r="H11" s="94" t="s">
        <v>230</v>
      </c>
      <c r="I11" s="94" t="s">
        <v>231</v>
      </c>
      <c r="J11" s="94" t="s">
        <v>232</v>
      </c>
      <c r="K11" s="94" t="s">
        <v>233</v>
      </c>
      <c r="L11" s="94" t="s">
        <v>322</v>
      </c>
      <c r="M11" s="94" t="s">
        <v>234</v>
      </c>
      <c r="N11" s="94" t="s">
        <v>235</v>
      </c>
      <c r="O11" s="94" t="s">
        <v>236</v>
      </c>
      <c r="P11" s="94" t="s">
        <v>237</v>
      </c>
      <c r="Q11" s="94" t="s">
        <v>238</v>
      </c>
      <c r="R11" s="94" t="s">
        <v>239</v>
      </c>
      <c r="S11" s="94" t="s">
        <v>240</v>
      </c>
      <c r="T11" s="94" t="s">
        <v>241</v>
      </c>
      <c r="U11" s="94" t="s">
        <v>242</v>
      </c>
      <c r="V11" s="94" t="s">
        <v>243</v>
      </c>
      <c r="W11" s="94" t="s">
        <v>244</v>
      </c>
      <c r="X11" s="94" t="s">
        <v>245</v>
      </c>
      <c r="Y11" s="94" t="s">
        <v>246</v>
      </c>
      <c r="Z11" s="94" t="s">
        <v>247</v>
      </c>
      <c r="AA11" s="94" t="s">
        <v>248</v>
      </c>
      <c r="AB11" s="94" t="s">
        <v>249</v>
      </c>
      <c r="AC11" s="94" t="s">
        <v>250</v>
      </c>
      <c r="AD11" s="94" t="s">
        <v>251</v>
      </c>
      <c r="AE11" s="94" t="s">
        <v>252</v>
      </c>
      <c r="AF11" s="94" t="s">
        <v>253</v>
      </c>
      <c r="AG11" s="94" t="s">
        <v>254</v>
      </c>
      <c r="AH11" s="94" t="s">
        <v>255</v>
      </c>
      <c r="AI11" s="94" t="s">
        <v>256</v>
      </c>
    </row>
    <row r="12" spans="1:35" s="96" customFormat="1" ht="24" x14ac:dyDescent="0.25">
      <c r="A12" s="95">
        <v>1</v>
      </c>
      <c r="B12" s="98" t="s">
        <v>197</v>
      </c>
      <c r="C12" s="99" t="s">
        <v>343</v>
      </c>
      <c r="D12" s="100" t="s">
        <v>339</v>
      </c>
      <c r="E12" s="100">
        <v>0.4</v>
      </c>
      <c r="F12" s="100">
        <v>1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1</v>
      </c>
      <c r="N12" s="100">
        <v>0</v>
      </c>
      <c r="O12" s="100">
        <v>0</v>
      </c>
      <c r="P12" s="100">
        <v>1</v>
      </c>
      <c r="Q12" s="100">
        <v>0</v>
      </c>
      <c r="R12" s="100">
        <v>0</v>
      </c>
      <c r="S12" s="100">
        <v>0</v>
      </c>
      <c r="T12" s="100">
        <v>0</v>
      </c>
      <c r="U12" s="100">
        <v>1</v>
      </c>
      <c r="V12" s="100">
        <v>1</v>
      </c>
      <c r="W12" s="100">
        <v>0</v>
      </c>
      <c r="X12" s="100">
        <v>0</v>
      </c>
      <c r="Y12" s="100">
        <v>1</v>
      </c>
      <c r="Z12" s="100">
        <v>0</v>
      </c>
      <c r="AA12" s="100">
        <v>0</v>
      </c>
      <c r="AB12" s="100">
        <v>1</v>
      </c>
      <c r="AC12" s="101" t="s">
        <v>344</v>
      </c>
      <c r="AD12" s="101" t="s">
        <v>345</v>
      </c>
      <c r="AE12" s="101" t="s">
        <v>345</v>
      </c>
      <c r="AF12" s="101" t="s">
        <v>346</v>
      </c>
      <c r="AG12" s="102" t="s">
        <v>347</v>
      </c>
      <c r="AH12" s="103" t="s">
        <v>324</v>
      </c>
      <c r="AI12" s="103" t="s">
        <v>348</v>
      </c>
    </row>
    <row r="13" spans="1:35" s="96" customFormat="1" ht="24" x14ac:dyDescent="0.25">
      <c r="A13" s="95">
        <v>2</v>
      </c>
      <c r="B13" s="98" t="s">
        <v>197</v>
      </c>
      <c r="C13" s="99" t="s">
        <v>343</v>
      </c>
      <c r="D13" s="100" t="s">
        <v>339</v>
      </c>
      <c r="E13" s="100">
        <v>0.4</v>
      </c>
      <c r="F13" s="100">
        <v>1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1</v>
      </c>
      <c r="N13" s="100">
        <v>0</v>
      </c>
      <c r="O13" s="100">
        <v>0</v>
      </c>
      <c r="P13" s="100">
        <v>1</v>
      </c>
      <c r="Q13" s="100">
        <v>0</v>
      </c>
      <c r="R13" s="100">
        <v>0</v>
      </c>
      <c r="S13" s="100">
        <v>0</v>
      </c>
      <c r="T13" s="100">
        <v>0</v>
      </c>
      <c r="U13" s="100">
        <v>1</v>
      </c>
      <c r="V13" s="100">
        <v>1</v>
      </c>
      <c r="W13" s="100">
        <v>0</v>
      </c>
      <c r="X13" s="100">
        <v>0</v>
      </c>
      <c r="Y13" s="100">
        <v>1</v>
      </c>
      <c r="Z13" s="100">
        <v>0</v>
      </c>
      <c r="AA13" s="100">
        <v>0</v>
      </c>
      <c r="AB13" s="100">
        <v>1</v>
      </c>
      <c r="AC13" s="101" t="s">
        <v>349</v>
      </c>
      <c r="AD13" s="101" t="s">
        <v>345</v>
      </c>
      <c r="AE13" s="101" t="s">
        <v>345</v>
      </c>
      <c r="AF13" s="101" t="s">
        <v>350</v>
      </c>
      <c r="AG13" s="102" t="s">
        <v>347</v>
      </c>
      <c r="AH13" s="103" t="s">
        <v>324</v>
      </c>
      <c r="AI13" s="103" t="s">
        <v>351</v>
      </c>
    </row>
    <row r="14" spans="1:35" s="96" customFormat="1" ht="24" x14ac:dyDescent="0.25">
      <c r="A14" s="97">
        <v>3</v>
      </c>
      <c r="B14" s="98" t="s">
        <v>197</v>
      </c>
      <c r="C14" s="99" t="s">
        <v>352</v>
      </c>
      <c r="D14" s="100" t="s">
        <v>325</v>
      </c>
      <c r="E14" s="100">
        <v>0.4</v>
      </c>
      <c r="F14" s="100">
        <v>1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46</v>
      </c>
      <c r="N14" s="100">
        <v>0</v>
      </c>
      <c r="O14" s="100">
        <v>0</v>
      </c>
      <c r="P14" s="100">
        <v>46</v>
      </c>
      <c r="Q14" s="100">
        <v>0</v>
      </c>
      <c r="R14" s="100">
        <v>0</v>
      </c>
      <c r="S14" s="100">
        <v>0</v>
      </c>
      <c r="T14" s="100">
        <v>0</v>
      </c>
      <c r="U14" s="100">
        <v>46</v>
      </c>
      <c r="V14" s="100">
        <v>46</v>
      </c>
      <c r="W14" s="100">
        <v>0</v>
      </c>
      <c r="X14" s="100">
        <v>0</v>
      </c>
      <c r="Y14" s="100">
        <v>46</v>
      </c>
      <c r="Z14" s="100">
        <v>0</v>
      </c>
      <c r="AA14" s="100">
        <v>0</v>
      </c>
      <c r="AB14" s="100">
        <v>46</v>
      </c>
      <c r="AC14" s="101" t="s">
        <v>353</v>
      </c>
      <c r="AD14" s="101" t="s">
        <v>354</v>
      </c>
      <c r="AE14" s="101" t="s">
        <v>355</v>
      </c>
      <c r="AF14" s="101" t="s">
        <v>356</v>
      </c>
      <c r="AG14" s="102">
        <v>0.69</v>
      </c>
      <c r="AH14" s="103" t="s">
        <v>324</v>
      </c>
      <c r="AI14" s="103" t="s">
        <v>357</v>
      </c>
    </row>
    <row r="15" spans="1:35" s="96" customFormat="1" ht="24" x14ac:dyDescent="0.25">
      <c r="A15" s="95">
        <v>4</v>
      </c>
      <c r="B15" s="98" t="s">
        <v>197</v>
      </c>
      <c r="C15" s="99" t="s">
        <v>352</v>
      </c>
      <c r="D15" s="100" t="s">
        <v>325</v>
      </c>
      <c r="E15" s="100">
        <v>0.4</v>
      </c>
      <c r="F15" s="100">
        <v>1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46</v>
      </c>
      <c r="N15" s="100">
        <v>0</v>
      </c>
      <c r="O15" s="100">
        <v>0</v>
      </c>
      <c r="P15" s="100">
        <v>46</v>
      </c>
      <c r="Q15" s="100">
        <v>0</v>
      </c>
      <c r="R15" s="100">
        <v>0</v>
      </c>
      <c r="S15" s="100">
        <v>0</v>
      </c>
      <c r="T15" s="100">
        <v>0</v>
      </c>
      <c r="U15" s="100">
        <v>46</v>
      </c>
      <c r="V15" s="100">
        <v>46</v>
      </c>
      <c r="W15" s="100">
        <v>0</v>
      </c>
      <c r="X15" s="100">
        <v>0</v>
      </c>
      <c r="Y15" s="100">
        <v>46</v>
      </c>
      <c r="Z15" s="100">
        <v>0</v>
      </c>
      <c r="AA15" s="100">
        <v>0</v>
      </c>
      <c r="AB15" s="100">
        <v>46</v>
      </c>
      <c r="AC15" s="101" t="s">
        <v>358</v>
      </c>
      <c r="AD15" s="101" t="s">
        <v>359</v>
      </c>
      <c r="AE15" s="101" t="s">
        <v>360</v>
      </c>
      <c r="AF15" s="101" t="s">
        <v>361</v>
      </c>
      <c r="AG15" s="102">
        <v>0.69</v>
      </c>
      <c r="AH15" s="103" t="s">
        <v>324</v>
      </c>
      <c r="AI15" s="103" t="s">
        <v>362</v>
      </c>
    </row>
    <row r="16" spans="1:35" s="96" customFormat="1" ht="24" x14ac:dyDescent="0.25">
      <c r="A16" s="95">
        <v>5</v>
      </c>
      <c r="B16" s="98" t="s">
        <v>197</v>
      </c>
      <c r="C16" s="99" t="s">
        <v>363</v>
      </c>
      <c r="D16" s="100" t="s">
        <v>326</v>
      </c>
      <c r="E16" s="100">
        <v>0.4</v>
      </c>
      <c r="F16" s="100">
        <v>1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1</v>
      </c>
      <c r="N16" s="100">
        <v>0</v>
      </c>
      <c r="O16" s="100">
        <v>0</v>
      </c>
      <c r="P16" s="100">
        <v>1</v>
      </c>
      <c r="Q16" s="100">
        <v>0</v>
      </c>
      <c r="R16" s="100">
        <v>0</v>
      </c>
      <c r="S16" s="100">
        <v>0</v>
      </c>
      <c r="T16" s="100">
        <v>0</v>
      </c>
      <c r="U16" s="100">
        <v>1</v>
      </c>
      <c r="V16" s="100">
        <v>1</v>
      </c>
      <c r="W16" s="100">
        <v>0</v>
      </c>
      <c r="X16" s="100">
        <v>0</v>
      </c>
      <c r="Y16" s="100">
        <v>1</v>
      </c>
      <c r="Z16" s="100">
        <v>0</v>
      </c>
      <c r="AA16" s="100">
        <v>0</v>
      </c>
      <c r="AB16" s="100">
        <v>1</v>
      </c>
      <c r="AC16" s="101" t="s">
        <v>364</v>
      </c>
      <c r="AD16" s="101" t="s">
        <v>365</v>
      </c>
      <c r="AE16" s="101" t="s">
        <v>365</v>
      </c>
      <c r="AF16" s="101" t="s">
        <v>337</v>
      </c>
      <c r="AG16" s="102">
        <v>2.5000000000000001E-2</v>
      </c>
      <c r="AH16" s="103" t="s">
        <v>324</v>
      </c>
      <c r="AI16" s="103" t="s">
        <v>366</v>
      </c>
    </row>
    <row r="17" spans="1:35" s="96" customFormat="1" ht="24" x14ac:dyDescent="0.25">
      <c r="A17" s="97">
        <v>6</v>
      </c>
      <c r="B17" s="98" t="s">
        <v>197</v>
      </c>
      <c r="C17" s="99" t="s">
        <v>367</v>
      </c>
      <c r="D17" s="100" t="s">
        <v>368</v>
      </c>
      <c r="E17" s="100" t="s">
        <v>336</v>
      </c>
      <c r="F17" s="100">
        <v>1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1</v>
      </c>
      <c r="N17" s="100">
        <v>0</v>
      </c>
      <c r="O17" s="100">
        <v>0</v>
      </c>
      <c r="P17" s="100">
        <v>1</v>
      </c>
      <c r="Q17" s="100">
        <v>0</v>
      </c>
      <c r="R17" s="100">
        <v>0</v>
      </c>
      <c r="S17" s="100">
        <v>0</v>
      </c>
      <c r="T17" s="100">
        <v>0</v>
      </c>
      <c r="U17" s="100">
        <v>1</v>
      </c>
      <c r="V17" s="100">
        <v>1</v>
      </c>
      <c r="W17" s="100">
        <v>0</v>
      </c>
      <c r="X17" s="100">
        <v>0</v>
      </c>
      <c r="Y17" s="100">
        <v>1</v>
      </c>
      <c r="Z17" s="100">
        <v>0</v>
      </c>
      <c r="AA17" s="100">
        <v>0</v>
      </c>
      <c r="AB17" s="100">
        <v>1</v>
      </c>
      <c r="AC17" s="104">
        <v>42156.125</v>
      </c>
      <c r="AD17" s="104">
        <v>42156.180555555555</v>
      </c>
      <c r="AE17" s="104">
        <v>42156.180555555555</v>
      </c>
      <c r="AF17" s="105">
        <v>5.5555555554747116E-2</v>
      </c>
      <c r="AG17" s="102">
        <v>0.1</v>
      </c>
      <c r="AH17" s="103" t="s">
        <v>324</v>
      </c>
      <c r="AI17" s="103" t="s">
        <v>369</v>
      </c>
    </row>
    <row r="18" spans="1:35" s="96" customFormat="1" ht="24" x14ac:dyDescent="0.25">
      <c r="A18" s="95">
        <v>7</v>
      </c>
      <c r="B18" s="98" t="s">
        <v>197</v>
      </c>
      <c r="C18" s="99" t="s">
        <v>367</v>
      </c>
      <c r="D18" s="100" t="s">
        <v>368</v>
      </c>
      <c r="E18" s="100" t="s">
        <v>336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1</v>
      </c>
      <c r="N18" s="100">
        <v>0</v>
      </c>
      <c r="O18" s="100">
        <v>0</v>
      </c>
      <c r="P18" s="100">
        <v>1</v>
      </c>
      <c r="Q18" s="100">
        <v>0</v>
      </c>
      <c r="R18" s="100">
        <v>0</v>
      </c>
      <c r="S18" s="100">
        <v>0</v>
      </c>
      <c r="T18" s="100">
        <v>0</v>
      </c>
      <c r="U18" s="100">
        <v>1</v>
      </c>
      <c r="V18" s="100">
        <v>1</v>
      </c>
      <c r="W18" s="100">
        <v>0</v>
      </c>
      <c r="X18" s="100">
        <v>0</v>
      </c>
      <c r="Y18" s="100">
        <v>1</v>
      </c>
      <c r="Z18" s="100">
        <v>0</v>
      </c>
      <c r="AA18" s="100">
        <v>0</v>
      </c>
      <c r="AB18" s="100">
        <v>1</v>
      </c>
      <c r="AC18" s="104">
        <v>42157.125</v>
      </c>
      <c r="AD18" s="104">
        <v>42158.170138888891</v>
      </c>
      <c r="AE18" s="104">
        <v>42158.170138888891</v>
      </c>
      <c r="AF18" s="105">
        <v>1.0451388888905058</v>
      </c>
      <c r="AG18" s="102" t="s">
        <v>370</v>
      </c>
      <c r="AH18" s="103" t="s">
        <v>324</v>
      </c>
      <c r="AI18" s="103" t="s">
        <v>371</v>
      </c>
    </row>
    <row r="19" spans="1:35" s="96" customFormat="1" ht="24" x14ac:dyDescent="0.25">
      <c r="A19" s="95">
        <v>8</v>
      </c>
      <c r="B19" s="98" t="s">
        <v>197</v>
      </c>
      <c r="C19" s="99" t="s">
        <v>372</v>
      </c>
      <c r="D19" s="100" t="s">
        <v>326</v>
      </c>
      <c r="E19" s="100">
        <v>0.4</v>
      </c>
      <c r="F19" s="100">
        <v>1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1</v>
      </c>
      <c r="N19" s="100">
        <v>0</v>
      </c>
      <c r="O19" s="100">
        <v>0</v>
      </c>
      <c r="P19" s="100">
        <v>1</v>
      </c>
      <c r="Q19" s="100">
        <v>0</v>
      </c>
      <c r="R19" s="100">
        <v>0</v>
      </c>
      <c r="S19" s="100">
        <v>0</v>
      </c>
      <c r="T19" s="100">
        <v>0</v>
      </c>
      <c r="U19" s="100">
        <v>1</v>
      </c>
      <c r="V19" s="100">
        <v>1</v>
      </c>
      <c r="W19" s="100">
        <v>0</v>
      </c>
      <c r="X19" s="100">
        <v>0</v>
      </c>
      <c r="Y19" s="100">
        <v>1</v>
      </c>
      <c r="Z19" s="100">
        <v>0</v>
      </c>
      <c r="AA19" s="100">
        <v>0</v>
      </c>
      <c r="AB19" s="100">
        <v>1</v>
      </c>
      <c r="AC19" s="104">
        <v>42163.613888888889</v>
      </c>
      <c r="AD19" s="104">
        <v>42163.8125</v>
      </c>
      <c r="AE19" s="104">
        <v>42163.8125</v>
      </c>
      <c r="AF19" s="105">
        <v>0.19861111111094942</v>
      </c>
      <c r="AG19" s="102">
        <v>4.1000000000000002E-2</v>
      </c>
      <c r="AH19" s="103" t="s">
        <v>324</v>
      </c>
      <c r="AI19" s="103" t="s">
        <v>373</v>
      </c>
    </row>
    <row r="20" spans="1:35" s="96" customFormat="1" ht="24" x14ac:dyDescent="0.25">
      <c r="A20" s="97">
        <v>9</v>
      </c>
      <c r="B20" s="98" t="s">
        <v>197</v>
      </c>
      <c r="C20" s="99" t="s">
        <v>372</v>
      </c>
      <c r="D20" s="100" t="s">
        <v>326</v>
      </c>
      <c r="E20" s="100">
        <v>0.4</v>
      </c>
      <c r="F20" s="100">
        <v>1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1</v>
      </c>
      <c r="N20" s="100">
        <v>0</v>
      </c>
      <c r="O20" s="100">
        <v>0</v>
      </c>
      <c r="P20" s="100">
        <v>1</v>
      </c>
      <c r="Q20" s="100">
        <v>0</v>
      </c>
      <c r="R20" s="100">
        <v>0</v>
      </c>
      <c r="S20" s="100">
        <v>0</v>
      </c>
      <c r="T20" s="100">
        <v>0</v>
      </c>
      <c r="U20" s="100">
        <v>1</v>
      </c>
      <c r="V20" s="100">
        <v>1</v>
      </c>
      <c r="W20" s="100">
        <v>0</v>
      </c>
      <c r="X20" s="100">
        <v>0</v>
      </c>
      <c r="Y20" s="100">
        <v>1</v>
      </c>
      <c r="Z20" s="100">
        <v>0</v>
      </c>
      <c r="AA20" s="100">
        <v>0</v>
      </c>
      <c r="AB20" s="100">
        <v>1</v>
      </c>
      <c r="AC20" s="104">
        <v>42164.350694444445</v>
      </c>
      <c r="AD20" s="104">
        <v>42164.408333333333</v>
      </c>
      <c r="AE20" s="104">
        <v>42164.408333333333</v>
      </c>
      <c r="AF20" s="105">
        <v>5.7638888887595385E-2</v>
      </c>
      <c r="AG20" s="102">
        <v>4.1000000000000002E-2</v>
      </c>
      <c r="AH20" s="103" t="s">
        <v>324</v>
      </c>
      <c r="AI20" s="103" t="s">
        <v>374</v>
      </c>
    </row>
    <row r="21" spans="1:35" s="96" customFormat="1" ht="25.5" x14ac:dyDescent="0.25">
      <c r="A21" s="95">
        <v>10</v>
      </c>
      <c r="B21" s="98" t="s">
        <v>197</v>
      </c>
      <c r="C21" s="99" t="s">
        <v>375</v>
      </c>
      <c r="D21" s="100" t="s">
        <v>338</v>
      </c>
      <c r="E21" s="100">
        <v>10</v>
      </c>
      <c r="F21" s="100">
        <v>1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456</v>
      </c>
      <c r="N21" s="100">
        <v>0</v>
      </c>
      <c r="O21" s="100">
        <v>0</v>
      </c>
      <c r="P21" s="100">
        <v>456</v>
      </c>
      <c r="Q21" s="100">
        <v>0</v>
      </c>
      <c r="R21" s="100">
        <v>0</v>
      </c>
      <c r="S21" s="100">
        <v>0</v>
      </c>
      <c r="T21" s="100">
        <v>0</v>
      </c>
      <c r="U21" s="100">
        <v>456</v>
      </c>
      <c r="V21" s="100">
        <v>456</v>
      </c>
      <c r="W21" s="100">
        <v>0</v>
      </c>
      <c r="X21" s="100">
        <v>0</v>
      </c>
      <c r="Y21" s="100">
        <v>456</v>
      </c>
      <c r="Z21" s="100">
        <v>0</v>
      </c>
      <c r="AA21" s="100">
        <v>0</v>
      </c>
      <c r="AB21" s="100">
        <v>456</v>
      </c>
      <c r="AC21" s="104">
        <v>42164.524305555555</v>
      </c>
      <c r="AD21" s="104">
        <v>42164.628472222219</v>
      </c>
      <c r="AE21" s="104">
        <v>42164.628472222219</v>
      </c>
      <c r="AF21" s="105">
        <v>0.10416666666424135</v>
      </c>
      <c r="AG21" s="102">
        <v>6.84</v>
      </c>
      <c r="AH21" s="103" t="s">
        <v>324</v>
      </c>
      <c r="AI21" s="103" t="s">
        <v>376</v>
      </c>
    </row>
    <row r="22" spans="1:35" s="96" customFormat="1" ht="24" x14ac:dyDescent="0.25">
      <c r="A22" s="95">
        <v>11</v>
      </c>
      <c r="B22" s="98" t="s">
        <v>197</v>
      </c>
      <c r="C22" s="99" t="s">
        <v>377</v>
      </c>
      <c r="D22" s="100" t="s">
        <v>335</v>
      </c>
      <c r="E22" s="100" t="s">
        <v>378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38</v>
      </c>
      <c r="N22" s="100">
        <v>0</v>
      </c>
      <c r="O22" s="100">
        <v>0</v>
      </c>
      <c r="P22" s="100">
        <v>38</v>
      </c>
      <c r="Q22" s="100">
        <v>0</v>
      </c>
      <c r="R22" s="100">
        <v>0</v>
      </c>
      <c r="S22" s="100">
        <v>0</v>
      </c>
      <c r="T22" s="100">
        <v>0</v>
      </c>
      <c r="U22" s="100">
        <v>38</v>
      </c>
      <c r="V22" s="100">
        <v>38</v>
      </c>
      <c r="W22" s="100">
        <v>0</v>
      </c>
      <c r="X22" s="100">
        <v>0</v>
      </c>
      <c r="Y22" s="100">
        <v>38</v>
      </c>
      <c r="Z22" s="100">
        <v>0</v>
      </c>
      <c r="AA22" s="100">
        <v>0</v>
      </c>
      <c r="AB22" s="100">
        <v>38</v>
      </c>
      <c r="AC22" s="104">
        <v>42165.416666666664</v>
      </c>
      <c r="AD22" s="104">
        <v>42165.475694444445</v>
      </c>
      <c r="AE22" s="104">
        <v>42165.475694444445</v>
      </c>
      <c r="AF22" s="105">
        <v>5.9027777781011537E-2</v>
      </c>
      <c r="AG22" s="102" t="s">
        <v>379</v>
      </c>
      <c r="AH22" s="103" t="s">
        <v>324</v>
      </c>
      <c r="AI22" s="103" t="s">
        <v>380</v>
      </c>
    </row>
    <row r="23" spans="1:35" s="96" customFormat="1" ht="25.5" x14ac:dyDescent="0.25">
      <c r="A23" s="97">
        <v>12</v>
      </c>
      <c r="B23" s="98" t="s">
        <v>197</v>
      </c>
      <c r="C23" s="99" t="s">
        <v>381</v>
      </c>
      <c r="D23" s="100" t="s">
        <v>338</v>
      </c>
      <c r="E23" s="100">
        <v>10</v>
      </c>
      <c r="F23" s="100">
        <v>1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124</v>
      </c>
      <c r="N23" s="100">
        <v>0</v>
      </c>
      <c r="O23" s="100">
        <v>0</v>
      </c>
      <c r="P23" s="100">
        <v>124</v>
      </c>
      <c r="Q23" s="100">
        <v>0</v>
      </c>
      <c r="R23" s="100">
        <v>0</v>
      </c>
      <c r="S23" s="100">
        <v>0</v>
      </c>
      <c r="T23" s="100">
        <v>0</v>
      </c>
      <c r="U23" s="100">
        <v>124</v>
      </c>
      <c r="V23" s="100">
        <v>124</v>
      </c>
      <c r="W23" s="100">
        <v>0</v>
      </c>
      <c r="X23" s="100">
        <v>0</v>
      </c>
      <c r="Y23" s="100">
        <v>124</v>
      </c>
      <c r="Z23" s="100">
        <v>0</v>
      </c>
      <c r="AA23" s="100">
        <v>0</v>
      </c>
      <c r="AB23" s="100">
        <v>124</v>
      </c>
      <c r="AC23" s="104">
        <v>42165.444444444445</v>
      </c>
      <c r="AD23" s="104">
        <v>42165.673611111109</v>
      </c>
      <c r="AE23" s="104">
        <v>42165.673611111109</v>
      </c>
      <c r="AF23" s="105">
        <v>0.22916666666424135</v>
      </c>
      <c r="AG23" s="102">
        <v>1.86</v>
      </c>
      <c r="AH23" s="103" t="s">
        <v>324</v>
      </c>
      <c r="AI23" s="103" t="s">
        <v>382</v>
      </c>
    </row>
    <row r="24" spans="1:35" s="96" customFormat="1" ht="25.5" x14ac:dyDescent="0.25">
      <c r="A24" s="95">
        <v>13</v>
      </c>
      <c r="B24" s="98" t="s">
        <v>197</v>
      </c>
      <c r="C24" s="99" t="s">
        <v>383</v>
      </c>
      <c r="D24" s="100" t="s">
        <v>338</v>
      </c>
      <c r="E24" s="100">
        <v>10</v>
      </c>
      <c r="F24" s="100">
        <v>1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76</v>
      </c>
      <c r="N24" s="100">
        <v>0</v>
      </c>
      <c r="O24" s="100">
        <v>0</v>
      </c>
      <c r="P24" s="100">
        <v>76</v>
      </c>
      <c r="Q24" s="100">
        <v>0</v>
      </c>
      <c r="R24" s="100">
        <v>0</v>
      </c>
      <c r="S24" s="100">
        <v>0</v>
      </c>
      <c r="T24" s="100">
        <v>0</v>
      </c>
      <c r="U24" s="100">
        <v>76</v>
      </c>
      <c r="V24" s="100">
        <v>76</v>
      </c>
      <c r="W24" s="100">
        <v>0</v>
      </c>
      <c r="X24" s="100">
        <v>0</v>
      </c>
      <c r="Y24" s="100">
        <v>76</v>
      </c>
      <c r="Z24" s="100">
        <v>0</v>
      </c>
      <c r="AA24" s="100">
        <v>0</v>
      </c>
      <c r="AB24" s="100">
        <v>76</v>
      </c>
      <c r="AC24" s="104">
        <v>42177.755555555559</v>
      </c>
      <c r="AD24" s="104">
        <v>42177.936111111114</v>
      </c>
      <c r="AE24" s="104">
        <v>42177.936111111114</v>
      </c>
      <c r="AF24" s="105">
        <v>0.18055555555474712</v>
      </c>
      <c r="AG24" s="102">
        <v>1.89</v>
      </c>
      <c r="AH24" s="103" t="s">
        <v>324</v>
      </c>
      <c r="AI24" s="103" t="s">
        <v>384</v>
      </c>
    </row>
    <row r="25" spans="1:35" s="96" customFormat="1" ht="25.5" x14ac:dyDescent="0.25">
      <c r="A25" s="95">
        <v>14</v>
      </c>
      <c r="B25" s="98" t="s">
        <v>197</v>
      </c>
      <c r="C25" s="99" t="s">
        <v>383</v>
      </c>
      <c r="D25" s="100" t="s">
        <v>338</v>
      </c>
      <c r="E25" s="100">
        <v>10</v>
      </c>
      <c r="F25" s="100">
        <v>1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76</v>
      </c>
      <c r="N25" s="100">
        <v>0</v>
      </c>
      <c r="O25" s="100">
        <v>0</v>
      </c>
      <c r="P25" s="100">
        <v>76</v>
      </c>
      <c r="Q25" s="100">
        <v>0</v>
      </c>
      <c r="R25" s="100">
        <v>0</v>
      </c>
      <c r="S25" s="100">
        <v>0</v>
      </c>
      <c r="T25" s="100">
        <v>0</v>
      </c>
      <c r="U25" s="100">
        <v>76</v>
      </c>
      <c r="V25" s="100">
        <v>76</v>
      </c>
      <c r="W25" s="100">
        <v>0</v>
      </c>
      <c r="X25" s="100">
        <v>0</v>
      </c>
      <c r="Y25" s="100">
        <v>76</v>
      </c>
      <c r="Z25" s="100">
        <v>0</v>
      </c>
      <c r="AA25" s="100">
        <v>0</v>
      </c>
      <c r="AB25" s="100">
        <v>76</v>
      </c>
      <c r="AC25" s="104">
        <v>42178.600694444445</v>
      </c>
      <c r="AD25" s="104">
        <v>42178.694444444445</v>
      </c>
      <c r="AE25" s="104">
        <v>42178.694444444445</v>
      </c>
      <c r="AF25" s="105">
        <v>9.375E-2</v>
      </c>
      <c r="AG25" s="102">
        <v>1.89</v>
      </c>
      <c r="AH25" s="103" t="s">
        <v>324</v>
      </c>
      <c r="AI25" s="103" t="s">
        <v>385</v>
      </c>
    </row>
    <row r="26" spans="1:35" s="96" customFormat="1" ht="25.5" x14ac:dyDescent="0.25">
      <c r="A26" s="97">
        <v>15</v>
      </c>
      <c r="B26" s="98" t="s">
        <v>197</v>
      </c>
      <c r="C26" s="99" t="s">
        <v>386</v>
      </c>
      <c r="D26" s="100" t="s">
        <v>338</v>
      </c>
      <c r="E26" s="100">
        <v>10</v>
      </c>
      <c r="F26" s="100">
        <v>1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236</v>
      </c>
      <c r="N26" s="100">
        <v>0</v>
      </c>
      <c r="O26" s="100">
        <v>0</v>
      </c>
      <c r="P26" s="100">
        <v>236</v>
      </c>
      <c r="Q26" s="100">
        <v>0</v>
      </c>
      <c r="R26" s="100">
        <v>0</v>
      </c>
      <c r="S26" s="100">
        <v>0</v>
      </c>
      <c r="T26" s="100">
        <v>0</v>
      </c>
      <c r="U26" s="100">
        <v>236</v>
      </c>
      <c r="V26" s="100">
        <v>236</v>
      </c>
      <c r="W26" s="100">
        <v>0</v>
      </c>
      <c r="X26" s="100">
        <v>0</v>
      </c>
      <c r="Y26" s="100">
        <v>236</v>
      </c>
      <c r="Z26" s="100">
        <v>0</v>
      </c>
      <c r="AA26" s="100">
        <v>0</v>
      </c>
      <c r="AB26" s="100">
        <v>236</v>
      </c>
      <c r="AC26" s="101" t="s">
        <v>387</v>
      </c>
      <c r="AD26" s="101" t="s">
        <v>388</v>
      </c>
      <c r="AE26" s="101" t="s">
        <v>388</v>
      </c>
      <c r="AF26" s="101" t="s">
        <v>389</v>
      </c>
      <c r="AG26" s="102">
        <v>1.89</v>
      </c>
      <c r="AH26" s="103" t="s">
        <v>324</v>
      </c>
      <c r="AI26" s="103" t="s">
        <v>390</v>
      </c>
    </row>
    <row r="27" spans="1:35" s="96" customFormat="1" ht="24" x14ac:dyDescent="0.25">
      <c r="A27" s="95">
        <v>16</v>
      </c>
      <c r="B27" s="98" t="s">
        <v>197</v>
      </c>
      <c r="C27" s="99" t="s">
        <v>391</v>
      </c>
      <c r="D27" s="100" t="s">
        <v>326</v>
      </c>
      <c r="E27" s="100">
        <v>0.4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1</v>
      </c>
      <c r="N27" s="100">
        <v>0</v>
      </c>
      <c r="O27" s="100">
        <v>0</v>
      </c>
      <c r="P27" s="100">
        <v>1</v>
      </c>
      <c r="Q27" s="100">
        <v>0</v>
      </c>
      <c r="R27" s="100">
        <v>0</v>
      </c>
      <c r="S27" s="100">
        <v>0</v>
      </c>
      <c r="T27" s="100">
        <v>0</v>
      </c>
      <c r="U27" s="100">
        <v>1</v>
      </c>
      <c r="V27" s="100">
        <v>1</v>
      </c>
      <c r="W27" s="100">
        <v>0</v>
      </c>
      <c r="X27" s="100">
        <v>0</v>
      </c>
      <c r="Y27" s="100">
        <v>1</v>
      </c>
      <c r="Z27" s="100">
        <v>0</v>
      </c>
      <c r="AA27" s="100">
        <v>0</v>
      </c>
      <c r="AB27" s="100">
        <v>1</v>
      </c>
      <c r="AC27" s="101" t="s">
        <v>392</v>
      </c>
      <c r="AD27" s="101" t="s">
        <v>393</v>
      </c>
      <c r="AE27" s="101" t="s">
        <v>393</v>
      </c>
      <c r="AF27" s="101" t="s">
        <v>394</v>
      </c>
      <c r="AG27" s="102">
        <v>5.6000000000000001E-2</v>
      </c>
      <c r="AH27" s="103" t="s">
        <v>324</v>
      </c>
      <c r="AI27" s="103" t="s">
        <v>395</v>
      </c>
    </row>
    <row r="28" spans="1:35" s="96" customFormat="1" ht="24" x14ac:dyDescent="0.25">
      <c r="A28" s="95">
        <v>17</v>
      </c>
      <c r="B28" s="98" t="s">
        <v>197</v>
      </c>
      <c r="C28" s="99" t="s">
        <v>396</v>
      </c>
      <c r="D28" s="100" t="s">
        <v>323</v>
      </c>
      <c r="E28" s="100" t="s">
        <v>378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68</v>
      </c>
      <c r="N28" s="100">
        <v>0</v>
      </c>
      <c r="O28" s="100">
        <v>0</v>
      </c>
      <c r="P28" s="100">
        <v>68</v>
      </c>
      <c r="Q28" s="100">
        <v>0</v>
      </c>
      <c r="R28" s="100">
        <v>0</v>
      </c>
      <c r="S28" s="100">
        <v>0</v>
      </c>
      <c r="T28" s="100">
        <v>0</v>
      </c>
      <c r="U28" s="100">
        <v>66</v>
      </c>
      <c r="V28" s="100">
        <v>66</v>
      </c>
      <c r="W28" s="100">
        <v>0</v>
      </c>
      <c r="X28" s="100">
        <v>0</v>
      </c>
      <c r="Y28" s="100">
        <v>66</v>
      </c>
      <c r="Z28" s="100">
        <v>0</v>
      </c>
      <c r="AA28" s="100">
        <v>0</v>
      </c>
      <c r="AB28" s="100">
        <v>66</v>
      </c>
      <c r="AC28" s="101" t="s">
        <v>397</v>
      </c>
      <c r="AD28" s="101" t="s">
        <v>398</v>
      </c>
      <c r="AE28" s="101" t="s">
        <v>398</v>
      </c>
      <c r="AF28" s="101" t="s">
        <v>399</v>
      </c>
      <c r="AG28" s="102">
        <v>0.99</v>
      </c>
      <c r="AH28" s="103" t="s">
        <v>324</v>
      </c>
      <c r="AI28" s="103" t="s">
        <v>400</v>
      </c>
    </row>
    <row r="29" spans="1:35" s="96" customFormat="1" ht="24" x14ac:dyDescent="0.25">
      <c r="A29" s="97">
        <v>18</v>
      </c>
      <c r="B29" s="98" t="s">
        <v>197</v>
      </c>
      <c r="C29" s="99" t="s">
        <v>401</v>
      </c>
      <c r="D29" s="100" t="s">
        <v>325</v>
      </c>
      <c r="E29" s="100">
        <v>0.4</v>
      </c>
      <c r="F29" s="100">
        <v>1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3</v>
      </c>
      <c r="N29" s="100">
        <v>0</v>
      </c>
      <c r="O29" s="100">
        <v>0</v>
      </c>
      <c r="P29" s="100">
        <v>3</v>
      </c>
      <c r="Q29" s="100">
        <v>0</v>
      </c>
      <c r="R29" s="100">
        <v>0</v>
      </c>
      <c r="S29" s="100">
        <v>0</v>
      </c>
      <c r="T29" s="100">
        <v>0</v>
      </c>
      <c r="U29" s="100">
        <v>3</v>
      </c>
      <c r="V29" s="100">
        <v>3</v>
      </c>
      <c r="W29" s="100">
        <v>0</v>
      </c>
      <c r="X29" s="100">
        <v>0</v>
      </c>
      <c r="Y29" s="100">
        <v>3</v>
      </c>
      <c r="Z29" s="100">
        <v>0</v>
      </c>
      <c r="AA29" s="100">
        <v>0</v>
      </c>
      <c r="AB29" s="100">
        <v>3</v>
      </c>
      <c r="AC29" s="101" t="s">
        <v>402</v>
      </c>
      <c r="AD29" s="101" t="s">
        <v>403</v>
      </c>
      <c r="AE29" s="101" t="s">
        <v>403</v>
      </c>
      <c r="AF29" s="101" t="s">
        <v>404</v>
      </c>
      <c r="AG29" s="102" t="s">
        <v>405</v>
      </c>
      <c r="AH29" s="103" t="s">
        <v>324</v>
      </c>
      <c r="AI29" s="103" t="s">
        <v>406</v>
      </c>
    </row>
    <row r="30" spans="1:35" s="96" customFormat="1" ht="24" x14ac:dyDescent="0.25">
      <c r="A30" s="95">
        <v>19</v>
      </c>
      <c r="B30" s="98" t="s">
        <v>197</v>
      </c>
      <c r="C30" s="99" t="s">
        <v>407</v>
      </c>
      <c r="D30" s="100" t="s">
        <v>325</v>
      </c>
      <c r="E30" s="100">
        <v>0.4</v>
      </c>
      <c r="F30" s="100">
        <v>1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2</v>
      </c>
      <c r="N30" s="100">
        <v>0</v>
      </c>
      <c r="O30" s="100">
        <v>0</v>
      </c>
      <c r="P30" s="100">
        <v>2</v>
      </c>
      <c r="Q30" s="100">
        <v>0</v>
      </c>
      <c r="R30" s="100">
        <v>0</v>
      </c>
      <c r="S30" s="100">
        <v>0</v>
      </c>
      <c r="T30" s="100">
        <v>0</v>
      </c>
      <c r="U30" s="100">
        <v>2</v>
      </c>
      <c r="V30" s="100">
        <v>2</v>
      </c>
      <c r="W30" s="100">
        <v>0</v>
      </c>
      <c r="X30" s="100">
        <v>0</v>
      </c>
      <c r="Y30" s="100">
        <v>2</v>
      </c>
      <c r="Z30" s="100">
        <v>0</v>
      </c>
      <c r="AA30" s="100">
        <v>0</v>
      </c>
      <c r="AB30" s="100">
        <v>2</v>
      </c>
      <c r="AC30" s="101" t="s">
        <v>408</v>
      </c>
      <c r="AD30" s="101" t="s">
        <v>409</v>
      </c>
      <c r="AE30" s="101" t="s">
        <v>409</v>
      </c>
      <c r="AF30" s="101" t="s">
        <v>327</v>
      </c>
      <c r="AG30" s="102">
        <v>4.2000000000000003E-2</v>
      </c>
      <c r="AH30" s="103" t="s">
        <v>324</v>
      </c>
      <c r="AI30" s="103" t="s">
        <v>410</v>
      </c>
    </row>
    <row r="31" spans="1:35" s="96" customFormat="1" ht="24" x14ac:dyDescent="0.25">
      <c r="A31" s="95">
        <v>20</v>
      </c>
      <c r="B31" s="98" t="s">
        <v>197</v>
      </c>
      <c r="C31" s="106" t="s">
        <v>328</v>
      </c>
      <c r="D31" s="100" t="s">
        <v>326</v>
      </c>
      <c r="E31" s="100">
        <v>0.4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1</v>
      </c>
      <c r="N31" s="100">
        <v>0</v>
      </c>
      <c r="O31" s="100">
        <v>0</v>
      </c>
      <c r="P31" s="100">
        <v>1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1</v>
      </c>
      <c r="W31" s="100">
        <v>0</v>
      </c>
      <c r="X31" s="100">
        <v>0</v>
      </c>
      <c r="Y31" s="100">
        <v>1</v>
      </c>
      <c r="Z31" s="100">
        <v>0</v>
      </c>
      <c r="AA31" s="100">
        <v>0</v>
      </c>
      <c r="AB31" s="100">
        <v>1</v>
      </c>
      <c r="AC31" s="101" t="s">
        <v>411</v>
      </c>
      <c r="AD31" s="101" t="s">
        <v>412</v>
      </c>
      <c r="AE31" s="101" t="s">
        <v>412</v>
      </c>
      <c r="AF31" s="101" t="s">
        <v>329</v>
      </c>
      <c r="AG31" s="102">
        <v>2.1000000000000001E-2</v>
      </c>
      <c r="AH31" s="103" t="s">
        <v>324</v>
      </c>
      <c r="AI31" s="103" t="s">
        <v>413</v>
      </c>
    </row>
    <row r="32" spans="1:35" s="96" customFormat="1" ht="24" x14ac:dyDescent="0.25">
      <c r="A32" s="97">
        <v>21</v>
      </c>
      <c r="B32" s="98" t="s">
        <v>197</v>
      </c>
      <c r="C32" s="99" t="s">
        <v>334</v>
      </c>
      <c r="D32" s="100" t="s">
        <v>335</v>
      </c>
      <c r="E32" s="100" t="s">
        <v>336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3</v>
      </c>
      <c r="N32" s="100">
        <v>0</v>
      </c>
      <c r="O32" s="100">
        <v>0</v>
      </c>
      <c r="P32" s="100">
        <v>3</v>
      </c>
      <c r="Q32" s="100">
        <v>0</v>
      </c>
      <c r="R32" s="100">
        <v>0</v>
      </c>
      <c r="S32" s="100">
        <v>0</v>
      </c>
      <c r="T32" s="100">
        <v>1</v>
      </c>
      <c r="U32" s="100">
        <v>0</v>
      </c>
      <c r="V32" s="100">
        <v>0</v>
      </c>
      <c r="W32" s="100">
        <v>1</v>
      </c>
      <c r="X32" s="100">
        <v>0</v>
      </c>
      <c r="Y32" s="100">
        <v>1</v>
      </c>
      <c r="Z32" s="100">
        <v>0</v>
      </c>
      <c r="AA32" s="100">
        <v>0</v>
      </c>
      <c r="AB32" s="100">
        <v>1</v>
      </c>
      <c r="AC32" s="101" t="s">
        <v>414</v>
      </c>
      <c r="AD32" s="101" t="s">
        <v>415</v>
      </c>
      <c r="AE32" s="101" t="s">
        <v>415</v>
      </c>
      <c r="AF32" s="101" t="s">
        <v>337</v>
      </c>
      <c r="AG32" s="102" t="s">
        <v>416</v>
      </c>
      <c r="AH32" s="103" t="s">
        <v>324</v>
      </c>
      <c r="AI32" s="103" t="s">
        <v>417</v>
      </c>
    </row>
    <row r="33" spans="1:54" s="96" customFormat="1" ht="24" x14ac:dyDescent="0.25">
      <c r="A33" s="95">
        <v>22</v>
      </c>
      <c r="B33" s="98" t="s">
        <v>197</v>
      </c>
      <c r="C33" s="99" t="s">
        <v>330</v>
      </c>
      <c r="D33" s="100" t="s">
        <v>325</v>
      </c>
      <c r="E33" s="100">
        <v>0.4</v>
      </c>
      <c r="F33" s="100">
        <v>1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1</v>
      </c>
      <c r="N33" s="100">
        <v>0</v>
      </c>
      <c r="O33" s="100">
        <v>0</v>
      </c>
      <c r="P33" s="100">
        <v>1</v>
      </c>
      <c r="Q33" s="100">
        <v>0</v>
      </c>
      <c r="R33" s="100">
        <v>0</v>
      </c>
      <c r="S33" s="100">
        <v>0</v>
      </c>
      <c r="T33" s="100">
        <v>0</v>
      </c>
      <c r="U33" s="100">
        <v>1</v>
      </c>
      <c r="V33" s="100">
        <v>1</v>
      </c>
      <c r="W33" s="100">
        <v>0</v>
      </c>
      <c r="X33" s="100">
        <v>0</v>
      </c>
      <c r="Y33" s="100">
        <v>1</v>
      </c>
      <c r="Z33" s="100">
        <v>0</v>
      </c>
      <c r="AA33" s="100">
        <v>0</v>
      </c>
      <c r="AB33" s="100">
        <v>1</v>
      </c>
      <c r="AC33" s="101" t="s">
        <v>418</v>
      </c>
      <c r="AD33" s="101" t="s">
        <v>419</v>
      </c>
      <c r="AE33" s="101" t="s">
        <v>420</v>
      </c>
      <c r="AF33" s="101" t="s">
        <v>331</v>
      </c>
      <c r="AG33" s="102" t="s">
        <v>347</v>
      </c>
      <c r="AH33" s="103" t="s">
        <v>324</v>
      </c>
      <c r="AI33" s="103" t="s">
        <v>421</v>
      </c>
    </row>
    <row r="34" spans="1:54" s="96" customFormat="1" ht="30" x14ac:dyDescent="0.25">
      <c r="A34" s="95">
        <v>23</v>
      </c>
      <c r="B34" s="98" t="s">
        <v>197</v>
      </c>
      <c r="C34" s="106" t="s">
        <v>332</v>
      </c>
      <c r="D34" s="100" t="s">
        <v>326</v>
      </c>
      <c r="E34" s="100">
        <v>10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2</v>
      </c>
      <c r="N34" s="100">
        <v>0</v>
      </c>
      <c r="O34" s="100">
        <v>0</v>
      </c>
      <c r="P34" s="100">
        <v>2</v>
      </c>
      <c r="Q34" s="100">
        <v>0</v>
      </c>
      <c r="R34" s="100">
        <v>0</v>
      </c>
      <c r="S34" s="100">
        <v>0</v>
      </c>
      <c r="T34" s="100">
        <v>0</v>
      </c>
      <c r="U34" s="100">
        <v>2</v>
      </c>
      <c r="V34" s="100">
        <v>2</v>
      </c>
      <c r="W34" s="100">
        <v>0</v>
      </c>
      <c r="X34" s="100">
        <v>0</v>
      </c>
      <c r="Y34" s="100">
        <v>2</v>
      </c>
      <c r="Z34" s="100">
        <v>0</v>
      </c>
      <c r="AA34" s="100">
        <v>0</v>
      </c>
      <c r="AB34" s="100">
        <v>1</v>
      </c>
      <c r="AC34" s="101" t="s">
        <v>422</v>
      </c>
      <c r="AD34" s="101" t="s">
        <v>423</v>
      </c>
      <c r="AE34" s="101" t="s">
        <v>424</v>
      </c>
      <c r="AF34" s="101" t="s">
        <v>333</v>
      </c>
      <c r="AG34" s="102">
        <v>0.8</v>
      </c>
      <c r="AH34" s="103" t="s">
        <v>324</v>
      </c>
      <c r="AI34" s="103" t="s">
        <v>425</v>
      </c>
    </row>
    <row r="35" spans="1:54" s="96" customFormat="1" ht="24" x14ac:dyDescent="0.25">
      <c r="A35" s="97">
        <v>24</v>
      </c>
      <c r="B35" s="98" t="s">
        <v>197</v>
      </c>
      <c r="C35" s="99" t="s">
        <v>426</v>
      </c>
      <c r="D35" s="100" t="s">
        <v>325</v>
      </c>
      <c r="E35" s="100">
        <v>0.4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1</v>
      </c>
      <c r="N35" s="100">
        <v>0</v>
      </c>
      <c r="O35" s="100">
        <v>0</v>
      </c>
      <c r="P35" s="100">
        <v>1</v>
      </c>
      <c r="Q35" s="100">
        <v>0</v>
      </c>
      <c r="R35" s="100">
        <v>0</v>
      </c>
      <c r="S35" s="100">
        <v>0</v>
      </c>
      <c r="T35" s="100">
        <v>0</v>
      </c>
      <c r="U35" s="100">
        <v>1</v>
      </c>
      <c r="V35" s="100">
        <v>1</v>
      </c>
      <c r="W35" s="100">
        <v>0</v>
      </c>
      <c r="X35" s="100">
        <v>0</v>
      </c>
      <c r="Y35" s="100">
        <v>1</v>
      </c>
      <c r="Z35" s="100">
        <v>0</v>
      </c>
      <c r="AA35" s="100">
        <v>0</v>
      </c>
      <c r="AB35" s="100">
        <v>1</v>
      </c>
      <c r="AC35" s="101" t="s">
        <v>427</v>
      </c>
      <c r="AD35" s="101" t="s">
        <v>428</v>
      </c>
      <c r="AE35" s="101" t="s">
        <v>428</v>
      </c>
      <c r="AF35" s="101" t="s">
        <v>429</v>
      </c>
      <c r="AG35" s="102">
        <v>0.08</v>
      </c>
      <c r="AH35" s="103" t="s">
        <v>324</v>
      </c>
      <c r="AI35" s="103" t="s">
        <v>430</v>
      </c>
    </row>
    <row r="36" spans="1:54" s="96" customFormat="1" ht="24" x14ac:dyDescent="0.25">
      <c r="A36" s="95">
        <v>25</v>
      </c>
      <c r="B36" s="98" t="s">
        <v>197</v>
      </c>
      <c r="C36" s="99" t="s">
        <v>340</v>
      </c>
      <c r="D36" s="100" t="s">
        <v>338</v>
      </c>
      <c r="E36" s="100">
        <v>10</v>
      </c>
      <c r="F36" s="100">
        <v>1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19</v>
      </c>
      <c r="N36" s="100">
        <v>0</v>
      </c>
      <c r="O36" s="100">
        <v>0</v>
      </c>
      <c r="P36" s="100">
        <v>19</v>
      </c>
      <c r="Q36" s="100">
        <v>0</v>
      </c>
      <c r="R36" s="100">
        <v>0</v>
      </c>
      <c r="S36" s="100">
        <v>0</v>
      </c>
      <c r="T36" s="100">
        <v>0</v>
      </c>
      <c r="U36" s="100">
        <v>15</v>
      </c>
      <c r="V36" s="100">
        <v>15</v>
      </c>
      <c r="W36" s="100">
        <v>0</v>
      </c>
      <c r="X36" s="100">
        <v>0</v>
      </c>
      <c r="Y36" s="100">
        <v>15</v>
      </c>
      <c r="Z36" s="100">
        <v>0</v>
      </c>
      <c r="AA36" s="100">
        <v>0</v>
      </c>
      <c r="AB36" s="100">
        <v>15</v>
      </c>
      <c r="AC36" s="101" t="s">
        <v>431</v>
      </c>
      <c r="AD36" s="101" t="s">
        <v>432</v>
      </c>
      <c r="AE36" s="101" t="s">
        <v>433</v>
      </c>
      <c r="AF36" s="101" t="s">
        <v>341</v>
      </c>
      <c r="AG36" s="102">
        <v>18</v>
      </c>
      <c r="AH36" s="103" t="s">
        <v>324</v>
      </c>
      <c r="AI36" s="103" t="s">
        <v>434</v>
      </c>
    </row>
    <row r="37" spans="1:54" s="96" customFormat="1" ht="24" x14ac:dyDescent="0.25">
      <c r="A37" s="95">
        <v>26</v>
      </c>
      <c r="B37" s="98" t="s">
        <v>197</v>
      </c>
      <c r="C37" s="99" t="s">
        <v>435</v>
      </c>
      <c r="D37" s="100" t="s">
        <v>326</v>
      </c>
      <c r="E37" s="100">
        <v>0.4</v>
      </c>
      <c r="F37" s="100">
        <v>1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1</v>
      </c>
      <c r="N37" s="100">
        <v>0</v>
      </c>
      <c r="O37" s="100">
        <v>0</v>
      </c>
      <c r="P37" s="100">
        <v>1</v>
      </c>
      <c r="Q37" s="100">
        <v>0</v>
      </c>
      <c r="R37" s="100">
        <v>0</v>
      </c>
      <c r="S37" s="100">
        <v>0</v>
      </c>
      <c r="T37" s="100">
        <v>0</v>
      </c>
      <c r="U37" s="100">
        <v>1</v>
      </c>
      <c r="V37" s="100">
        <v>1</v>
      </c>
      <c r="W37" s="100">
        <v>0</v>
      </c>
      <c r="X37" s="100">
        <v>0</v>
      </c>
      <c r="Y37" s="100">
        <v>1</v>
      </c>
      <c r="Z37" s="100">
        <v>0</v>
      </c>
      <c r="AA37" s="100">
        <v>0</v>
      </c>
      <c r="AB37" s="100">
        <v>1</v>
      </c>
      <c r="AC37" s="101" t="s">
        <v>436</v>
      </c>
      <c r="AD37" s="101" t="s">
        <v>437</v>
      </c>
      <c r="AE37" s="101" t="s">
        <v>437</v>
      </c>
      <c r="AF37" s="101" t="s">
        <v>438</v>
      </c>
      <c r="AG37" s="102" t="s">
        <v>439</v>
      </c>
      <c r="AH37" s="103" t="s">
        <v>324</v>
      </c>
      <c r="AI37" s="103" t="s">
        <v>440</v>
      </c>
    </row>
    <row r="38" spans="1:54" s="96" customFormat="1" ht="24" x14ac:dyDescent="0.25">
      <c r="A38" s="97">
        <v>27</v>
      </c>
      <c r="B38" s="98" t="s">
        <v>197</v>
      </c>
      <c r="C38" s="99" t="s">
        <v>435</v>
      </c>
      <c r="D38" s="100" t="s">
        <v>326</v>
      </c>
      <c r="E38" s="100">
        <v>0.4</v>
      </c>
      <c r="F38" s="100">
        <v>1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1</v>
      </c>
      <c r="N38" s="100">
        <v>0</v>
      </c>
      <c r="O38" s="100">
        <v>0</v>
      </c>
      <c r="P38" s="100">
        <v>1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1</v>
      </c>
      <c r="W38" s="100">
        <v>0</v>
      </c>
      <c r="X38" s="100">
        <v>0</v>
      </c>
      <c r="Y38" s="100">
        <v>1</v>
      </c>
      <c r="Z38" s="100">
        <v>0</v>
      </c>
      <c r="AA38" s="100">
        <v>0</v>
      </c>
      <c r="AB38" s="100">
        <v>1</v>
      </c>
      <c r="AC38" s="101" t="s">
        <v>441</v>
      </c>
      <c r="AD38" s="101" t="s">
        <v>442</v>
      </c>
      <c r="AE38" s="101" t="s">
        <v>442</v>
      </c>
      <c r="AF38" s="101" t="s">
        <v>443</v>
      </c>
      <c r="AG38" s="102" t="s">
        <v>439</v>
      </c>
      <c r="AH38" s="103" t="s">
        <v>324</v>
      </c>
      <c r="AI38" s="103" t="s">
        <v>444</v>
      </c>
    </row>
    <row r="39" spans="1:54" s="96" customFormat="1" ht="24" x14ac:dyDescent="0.25">
      <c r="A39" s="95">
        <v>28</v>
      </c>
      <c r="B39" s="98" t="s">
        <v>197</v>
      </c>
      <c r="C39" s="99" t="s">
        <v>445</v>
      </c>
      <c r="D39" s="100" t="s">
        <v>326</v>
      </c>
      <c r="E39" s="100">
        <v>0.4</v>
      </c>
      <c r="F39" s="100">
        <v>1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1</v>
      </c>
      <c r="N39" s="100">
        <v>0</v>
      </c>
      <c r="O39" s="100">
        <v>0</v>
      </c>
      <c r="P39" s="100">
        <v>1</v>
      </c>
      <c r="Q39" s="100">
        <v>0</v>
      </c>
      <c r="R39" s="100">
        <v>0</v>
      </c>
      <c r="S39" s="100">
        <v>0</v>
      </c>
      <c r="T39" s="100">
        <v>0</v>
      </c>
      <c r="U39" s="100">
        <v>1</v>
      </c>
      <c r="V39" s="100">
        <v>1</v>
      </c>
      <c r="W39" s="100">
        <v>0</v>
      </c>
      <c r="X39" s="100">
        <v>0</v>
      </c>
      <c r="Y39" s="100">
        <v>1</v>
      </c>
      <c r="Z39" s="100">
        <v>0</v>
      </c>
      <c r="AA39" s="100">
        <v>0</v>
      </c>
      <c r="AB39" s="100">
        <v>1</v>
      </c>
      <c r="AC39" s="101" t="s">
        <v>446</v>
      </c>
      <c r="AD39" s="101" t="s">
        <v>447</v>
      </c>
      <c r="AE39" s="101" t="s">
        <v>447</v>
      </c>
      <c r="AF39" s="101" t="s">
        <v>448</v>
      </c>
      <c r="AG39" s="102" t="s">
        <v>449</v>
      </c>
      <c r="AH39" s="103" t="s">
        <v>324</v>
      </c>
      <c r="AI39" s="103" t="s">
        <v>450</v>
      </c>
    </row>
    <row r="40" spans="1:54" s="96" customFormat="1" ht="24" x14ac:dyDescent="0.25">
      <c r="A40" s="95">
        <v>29</v>
      </c>
      <c r="B40" s="98" t="s">
        <v>197</v>
      </c>
      <c r="C40" s="99" t="s">
        <v>435</v>
      </c>
      <c r="D40" s="100" t="s">
        <v>326</v>
      </c>
      <c r="E40" s="100">
        <v>0.4</v>
      </c>
      <c r="F40" s="100">
        <v>1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1</v>
      </c>
      <c r="N40" s="100">
        <v>0</v>
      </c>
      <c r="O40" s="100">
        <v>0</v>
      </c>
      <c r="P40" s="100">
        <v>1</v>
      </c>
      <c r="Q40" s="100">
        <v>0</v>
      </c>
      <c r="R40" s="100">
        <v>0</v>
      </c>
      <c r="S40" s="100">
        <v>0</v>
      </c>
      <c r="T40" s="100">
        <v>0</v>
      </c>
      <c r="U40" s="100">
        <v>1</v>
      </c>
      <c r="V40" s="100">
        <v>1</v>
      </c>
      <c r="W40" s="100">
        <v>0</v>
      </c>
      <c r="X40" s="100">
        <v>0</v>
      </c>
      <c r="Y40" s="100">
        <v>1</v>
      </c>
      <c r="Z40" s="100">
        <v>0</v>
      </c>
      <c r="AA40" s="100">
        <v>0</v>
      </c>
      <c r="AB40" s="100">
        <v>1</v>
      </c>
      <c r="AC40" s="101" t="s">
        <v>451</v>
      </c>
      <c r="AD40" s="101" t="s">
        <v>452</v>
      </c>
      <c r="AE40" s="101" t="s">
        <v>452</v>
      </c>
      <c r="AF40" s="101" t="s">
        <v>438</v>
      </c>
      <c r="AG40" s="102" t="s">
        <v>439</v>
      </c>
      <c r="AH40" s="103" t="s">
        <v>324</v>
      </c>
      <c r="AI40" s="103" t="s">
        <v>453</v>
      </c>
    </row>
    <row r="41" spans="1:54" s="96" customFormat="1" ht="24" x14ac:dyDescent="0.25">
      <c r="A41" s="97">
        <v>30</v>
      </c>
      <c r="B41" s="98" t="s">
        <v>197</v>
      </c>
      <c r="C41" s="99" t="s">
        <v>435</v>
      </c>
      <c r="D41" s="100" t="s">
        <v>326</v>
      </c>
      <c r="E41" s="100">
        <v>0.4</v>
      </c>
      <c r="F41" s="100">
        <v>1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1</v>
      </c>
      <c r="N41" s="100">
        <v>0</v>
      </c>
      <c r="O41" s="100">
        <v>0</v>
      </c>
      <c r="P41" s="100">
        <v>1</v>
      </c>
      <c r="Q41" s="100">
        <v>0</v>
      </c>
      <c r="R41" s="100">
        <v>0</v>
      </c>
      <c r="S41" s="100">
        <v>0</v>
      </c>
      <c r="T41" s="100">
        <v>0</v>
      </c>
      <c r="U41" s="100">
        <v>1</v>
      </c>
      <c r="V41" s="100">
        <v>1</v>
      </c>
      <c r="W41" s="100">
        <v>0</v>
      </c>
      <c r="X41" s="100">
        <v>0</v>
      </c>
      <c r="Y41" s="100">
        <v>1</v>
      </c>
      <c r="Z41" s="100">
        <v>0</v>
      </c>
      <c r="AA41" s="100">
        <v>0</v>
      </c>
      <c r="AB41" s="100">
        <v>1</v>
      </c>
      <c r="AC41" s="101" t="s">
        <v>454</v>
      </c>
      <c r="AD41" s="101" t="s">
        <v>455</v>
      </c>
      <c r="AE41" s="101" t="s">
        <v>455</v>
      </c>
      <c r="AF41" s="101" t="s">
        <v>443</v>
      </c>
      <c r="AG41" s="102" t="s">
        <v>439</v>
      </c>
      <c r="AH41" s="103" t="s">
        <v>324</v>
      </c>
      <c r="AI41" s="103" t="s">
        <v>456</v>
      </c>
    </row>
    <row r="42" spans="1:54" s="96" customFormat="1" ht="24" x14ac:dyDescent="0.25">
      <c r="A42" s="95">
        <v>31</v>
      </c>
      <c r="B42" s="98" t="s">
        <v>197</v>
      </c>
      <c r="C42" s="99" t="s">
        <v>445</v>
      </c>
      <c r="D42" s="100" t="s">
        <v>326</v>
      </c>
      <c r="E42" s="100">
        <v>0.4</v>
      </c>
      <c r="F42" s="100">
        <v>1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1</v>
      </c>
      <c r="N42" s="100">
        <v>0</v>
      </c>
      <c r="O42" s="100">
        <v>0</v>
      </c>
      <c r="P42" s="100">
        <v>1</v>
      </c>
      <c r="Q42" s="100">
        <v>0</v>
      </c>
      <c r="R42" s="100">
        <v>0</v>
      </c>
      <c r="S42" s="100">
        <v>0</v>
      </c>
      <c r="T42" s="100">
        <v>0</v>
      </c>
      <c r="U42" s="100">
        <v>1</v>
      </c>
      <c r="V42" s="100">
        <v>1</v>
      </c>
      <c r="W42" s="100">
        <v>0</v>
      </c>
      <c r="X42" s="100">
        <v>0</v>
      </c>
      <c r="Y42" s="100">
        <v>1</v>
      </c>
      <c r="Z42" s="100">
        <v>0</v>
      </c>
      <c r="AA42" s="100">
        <v>0</v>
      </c>
      <c r="AB42" s="100">
        <v>1</v>
      </c>
      <c r="AC42" s="101" t="s">
        <v>457</v>
      </c>
      <c r="AD42" s="101" t="s">
        <v>458</v>
      </c>
      <c r="AE42" s="101" t="s">
        <v>458</v>
      </c>
      <c r="AF42" s="101" t="s">
        <v>448</v>
      </c>
      <c r="AG42" s="102" t="s">
        <v>449</v>
      </c>
      <c r="AH42" s="103" t="s">
        <v>324</v>
      </c>
      <c r="AI42" s="103" t="s">
        <v>459</v>
      </c>
    </row>
    <row r="44" spans="1:54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</row>
    <row r="45" spans="1:54" x14ac:dyDescent="0.25">
      <c r="A45" s="85" t="s">
        <v>262</v>
      </c>
      <c r="B45" s="85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</row>
    <row r="46" spans="1:54" x14ac:dyDescent="0.25">
      <c r="A46" s="82" t="s">
        <v>257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</row>
    <row r="47" spans="1:54" x14ac:dyDescent="0.25">
      <c r="A47" s="82" t="s">
        <v>258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</row>
    <row r="48" spans="1:54" x14ac:dyDescent="0.25">
      <c r="A48" s="82" t="s">
        <v>259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</row>
    <row r="49" spans="1:54" x14ac:dyDescent="0.25">
      <c r="A49" s="82" t="s">
        <v>260</v>
      </c>
      <c r="B49" s="83"/>
      <c r="C49" s="83"/>
      <c r="D49" s="83"/>
      <c r="E49" s="83"/>
      <c r="F49" s="83"/>
      <c r="G49" s="83"/>
      <c r="H49" s="83"/>
      <c r="I49" s="83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</row>
    <row r="50" spans="1:54" x14ac:dyDescent="0.25">
      <c r="A50" s="82" t="s">
        <v>261</v>
      </c>
      <c r="B50" s="83"/>
      <c r="C50" s="83"/>
      <c r="D50" s="83"/>
      <c r="E50" s="83"/>
      <c r="F50" s="83"/>
      <c r="G50" s="83"/>
      <c r="H50" s="83"/>
      <c r="I50" s="83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</row>
    <row r="51" spans="1:54" ht="16.5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</row>
    <row r="52" spans="1:54" ht="16.5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</row>
    <row r="54" spans="1:54" x14ac:dyDescent="0.25">
      <c r="J54" s="88"/>
    </row>
    <row r="55" spans="1:54" x14ac:dyDescent="0.25">
      <c r="A55" s="286" t="str">
        <f>'Форма 1.1'!L30</f>
        <v>Директор</v>
      </c>
      <c r="B55" s="286"/>
      <c r="C55" s="286"/>
      <c r="D55" s="286"/>
      <c r="E55" s="286"/>
      <c r="F55" s="286"/>
      <c r="G55" s="286"/>
      <c r="H55" s="286"/>
      <c r="I55" s="286"/>
      <c r="J55" s="89"/>
      <c r="K55" s="286" t="str">
        <f>'Форма 1.1'!BX30</f>
        <v>А.В. Меньшаков</v>
      </c>
      <c r="L55" s="286"/>
      <c r="M55" s="286"/>
      <c r="N55" s="286"/>
      <c r="O55" s="286"/>
      <c r="P55" s="286"/>
      <c r="Q55" s="286"/>
      <c r="R55" s="286"/>
      <c r="S55" s="286"/>
      <c r="T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</row>
    <row r="56" spans="1:54" x14ac:dyDescent="0.25">
      <c r="A56" s="287" t="str">
        <f>'Форма 1.1'!L31</f>
        <v>(должность)</v>
      </c>
      <c r="B56" s="287"/>
      <c r="C56" s="287"/>
      <c r="D56" s="287"/>
      <c r="E56" s="287"/>
      <c r="F56" s="287"/>
      <c r="G56" s="287"/>
      <c r="H56" s="287"/>
      <c r="I56" s="287"/>
      <c r="J56" s="90"/>
      <c r="K56" s="287" t="str">
        <f>'Форма 1.1'!BX31</f>
        <v>(Ф.И.О.)</v>
      </c>
      <c r="L56" s="287"/>
      <c r="M56" s="287"/>
      <c r="N56" s="287"/>
      <c r="O56" s="287"/>
      <c r="P56" s="287"/>
      <c r="Q56" s="287"/>
      <c r="R56" s="287"/>
      <c r="S56" s="287"/>
      <c r="T56" s="287"/>
      <c r="V56" s="287" t="str">
        <f>'Форма 1.1'!DY31</f>
        <v>(подпись)</v>
      </c>
      <c r="W56" s="287"/>
      <c r="X56" s="287"/>
      <c r="Y56" s="287"/>
      <c r="Z56" s="287"/>
      <c r="AA56" s="287"/>
      <c r="AB56" s="287"/>
      <c r="AC56" s="287"/>
      <c r="AD56" s="287"/>
      <c r="AE56" s="287"/>
    </row>
  </sheetData>
  <mergeCells count="44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A8:AA10"/>
    <mergeCell ref="AB8:AB10"/>
    <mergeCell ref="I9:J9"/>
    <mergeCell ref="K9:L9"/>
    <mergeCell ref="AF7:AF10"/>
    <mergeCell ref="AG7:AG10"/>
    <mergeCell ref="W9:W10"/>
    <mergeCell ref="AH7:AH10"/>
    <mergeCell ref="AI7:AI10"/>
    <mergeCell ref="I8:M8"/>
    <mergeCell ref="N8:N10"/>
    <mergeCell ref="O8:O10"/>
    <mergeCell ref="P8:P10"/>
    <mergeCell ref="Q8:Y8"/>
    <mergeCell ref="Z8:Z10"/>
    <mergeCell ref="AE7:AE10"/>
    <mergeCell ref="X9:X10"/>
    <mergeCell ref="Y9:Y10"/>
    <mergeCell ref="M9:M10"/>
    <mergeCell ref="Q9:R9"/>
    <mergeCell ref="S9:T9"/>
    <mergeCell ref="U9:U10"/>
    <mergeCell ref="V9:V10"/>
    <mergeCell ref="K55:T55"/>
    <mergeCell ref="K56:T56"/>
    <mergeCell ref="V55:AE55"/>
    <mergeCell ref="V56:AE56"/>
    <mergeCell ref="A55:I55"/>
    <mergeCell ref="A56:I5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"/>
  <sheetViews>
    <sheetView view="pageBreakPreview" zoomScaleNormal="100" zoomScaleSheetLayoutView="100" workbookViewId="0">
      <selection activeCell="BN17" sqref="BN17"/>
    </sheetView>
  </sheetViews>
  <sheetFormatPr defaultRowHeight="12.75" x14ac:dyDescent="0.2"/>
  <cols>
    <col min="1" max="64" width="1.5703125" customWidth="1"/>
  </cols>
  <sheetData>
    <row r="1" spans="1:6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8" t="s">
        <v>207</v>
      </c>
    </row>
    <row r="2" spans="1:6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8" t="s">
        <v>208</v>
      </c>
    </row>
    <row r="3" spans="1:64" x14ac:dyDescent="0.2">
      <c r="A3" t="s">
        <v>342</v>
      </c>
    </row>
    <row r="5" spans="1:64" ht="18.75" x14ac:dyDescent="0.3">
      <c r="A5" s="306" t="s">
        <v>270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</row>
    <row r="6" spans="1:64" ht="18.75" x14ac:dyDescent="0.3">
      <c r="A6" s="307" t="s">
        <v>271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</row>
    <row r="7" spans="1:64" ht="18.75" x14ac:dyDescent="0.3">
      <c r="A7" s="307" t="s">
        <v>272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</row>
    <row r="8" spans="1:64" ht="18.75" x14ac:dyDescent="0.3">
      <c r="A8" s="307" t="s">
        <v>273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</row>
    <row r="9" spans="1:64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.75" x14ac:dyDescent="0.3">
      <c r="A10" s="308" t="str">
        <f>'Форма 1.2'!AA4</f>
        <v>ООО "Эффект ТК"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</row>
    <row r="11" spans="1:64" x14ac:dyDescent="0.2">
      <c r="A11" s="305" t="s">
        <v>209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</row>
    <row r="14" spans="1:64" ht="15" x14ac:dyDescent="0.25">
      <c r="A14" s="309" t="s">
        <v>12</v>
      </c>
      <c r="B14" s="310"/>
      <c r="C14" s="310"/>
      <c r="D14" s="311"/>
      <c r="E14" s="312" t="s">
        <v>274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 t="s">
        <v>210</v>
      </c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</row>
    <row r="15" spans="1:64" ht="15" x14ac:dyDescent="0.25">
      <c r="A15" s="313" t="s">
        <v>211</v>
      </c>
      <c r="B15" s="113"/>
      <c r="C15" s="113"/>
      <c r="D15" s="314"/>
      <c r="E15" s="315" t="s">
        <v>275</v>
      </c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</row>
    <row r="16" spans="1:64" ht="15" x14ac:dyDescent="0.25">
      <c r="A16" s="316">
        <v>1</v>
      </c>
      <c r="B16" s="317"/>
      <c r="C16" s="317"/>
      <c r="D16" s="318"/>
      <c r="E16" s="325" t="s">
        <v>276</v>
      </c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6" t="s">
        <v>462</v>
      </c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8"/>
    </row>
    <row r="17" spans="1:64" ht="15" x14ac:dyDescent="0.25">
      <c r="A17" s="319"/>
      <c r="B17" s="320"/>
      <c r="C17" s="320"/>
      <c r="D17" s="321"/>
      <c r="E17" s="335" t="s">
        <v>277</v>
      </c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7"/>
      <c r="AN17" s="329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1"/>
    </row>
    <row r="18" spans="1:64" ht="15" x14ac:dyDescent="0.25">
      <c r="A18" s="319"/>
      <c r="B18" s="320"/>
      <c r="C18" s="320"/>
      <c r="D18" s="321"/>
      <c r="E18" s="335" t="s">
        <v>278</v>
      </c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7"/>
      <c r="AN18" s="329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1"/>
    </row>
    <row r="19" spans="1:64" ht="15" x14ac:dyDescent="0.25">
      <c r="A19" s="319"/>
      <c r="B19" s="320"/>
      <c r="C19" s="320"/>
      <c r="D19" s="321"/>
      <c r="E19" s="335" t="s">
        <v>279</v>
      </c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7"/>
      <c r="AN19" s="329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1"/>
    </row>
    <row r="20" spans="1:64" ht="15" x14ac:dyDescent="0.25">
      <c r="A20" s="319"/>
      <c r="B20" s="320"/>
      <c r="C20" s="320"/>
      <c r="D20" s="321"/>
      <c r="E20" s="335" t="s">
        <v>280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7"/>
      <c r="AN20" s="329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1"/>
    </row>
    <row r="21" spans="1:64" ht="15" x14ac:dyDescent="0.25">
      <c r="A21" s="319"/>
      <c r="B21" s="320"/>
      <c r="C21" s="320"/>
      <c r="D21" s="321"/>
      <c r="E21" s="335" t="s">
        <v>281</v>
      </c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7"/>
      <c r="AN21" s="329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1"/>
    </row>
    <row r="22" spans="1:64" ht="15" x14ac:dyDescent="0.25">
      <c r="A22" s="319"/>
      <c r="B22" s="320"/>
      <c r="C22" s="320"/>
      <c r="D22" s="321"/>
      <c r="E22" s="335" t="s">
        <v>282</v>
      </c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7"/>
      <c r="AN22" s="329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1"/>
    </row>
    <row r="23" spans="1:64" ht="15" x14ac:dyDescent="0.25">
      <c r="A23" s="322"/>
      <c r="B23" s="323"/>
      <c r="C23" s="323"/>
      <c r="D23" s="324"/>
      <c r="E23" s="338" t="s">
        <v>283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2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4"/>
    </row>
    <row r="24" spans="1:64" ht="15" x14ac:dyDescent="0.25">
      <c r="A24" s="316" t="s">
        <v>284</v>
      </c>
      <c r="B24" s="317"/>
      <c r="C24" s="317"/>
      <c r="D24" s="318"/>
      <c r="E24" s="325" t="s">
        <v>285</v>
      </c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39" t="s">
        <v>462</v>
      </c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1"/>
    </row>
    <row r="25" spans="1:64" ht="15" x14ac:dyDescent="0.25">
      <c r="A25" s="319"/>
      <c r="B25" s="320"/>
      <c r="C25" s="320"/>
      <c r="D25" s="321"/>
      <c r="E25" s="335" t="s">
        <v>286</v>
      </c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7"/>
      <c r="AN25" s="342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4"/>
    </row>
    <row r="26" spans="1:64" ht="15" x14ac:dyDescent="0.25">
      <c r="A26" s="319"/>
      <c r="B26" s="320"/>
      <c r="C26" s="320"/>
      <c r="D26" s="321"/>
      <c r="E26" s="335" t="s">
        <v>287</v>
      </c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7"/>
      <c r="AN26" s="342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4"/>
    </row>
    <row r="27" spans="1:64" ht="15" x14ac:dyDescent="0.25">
      <c r="A27" s="319"/>
      <c r="B27" s="320"/>
      <c r="C27" s="320"/>
      <c r="D27" s="321"/>
      <c r="E27" s="335" t="s">
        <v>288</v>
      </c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7"/>
      <c r="AN27" s="342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4"/>
    </row>
    <row r="28" spans="1:64" ht="15" x14ac:dyDescent="0.25">
      <c r="A28" s="319"/>
      <c r="B28" s="320"/>
      <c r="C28" s="320"/>
      <c r="D28" s="321"/>
      <c r="E28" s="335" t="s">
        <v>289</v>
      </c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7"/>
      <c r="AN28" s="342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4"/>
    </row>
    <row r="29" spans="1:64" ht="15" x14ac:dyDescent="0.25">
      <c r="A29" s="319"/>
      <c r="B29" s="320"/>
      <c r="C29" s="320"/>
      <c r="D29" s="321"/>
      <c r="E29" s="335" t="s">
        <v>290</v>
      </c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7"/>
      <c r="AN29" s="342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4"/>
    </row>
    <row r="30" spans="1:64" ht="15" x14ac:dyDescent="0.25">
      <c r="A30" s="319"/>
      <c r="B30" s="320"/>
      <c r="C30" s="320"/>
      <c r="D30" s="321"/>
      <c r="E30" s="335" t="s">
        <v>291</v>
      </c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7"/>
      <c r="AN30" s="342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4"/>
    </row>
    <row r="31" spans="1:64" ht="15" x14ac:dyDescent="0.25">
      <c r="A31" s="322"/>
      <c r="B31" s="323"/>
      <c r="C31" s="323"/>
      <c r="D31" s="324"/>
      <c r="E31" s="338" t="s">
        <v>292</v>
      </c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45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7"/>
    </row>
    <row r="32" spans="1:64" ht="15" x14ac:dyDescent="0.25">
      <c r="A32" s="316" t="s">
        <v>224</v>
      </c>
      <c r="B32" s="317"/>
      <c r="C32" s="317"/>
      <c r="D32" s="318"/>
      <c r="E32" s="348" t="s">
        <v>293</v>
      </c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26" t="s">
        <v>461</v>
      </c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8"/>
    </row>
    <row r="33" spans="1:64" ht="15" x14ac:dyDescent="0.25">
      <c r="A33" s="319"/>
      <c r="B33" s="320"/>
      <c r="C33" s="320"/>
      <c r="D33" s="321"/>
      <c r="E33" s="350" t="s">
        <v>294</v>
      </c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2"/>
      <c r="AN33" s="349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30"/>
      <c r="BK33" s="330"/>
      <c r="BL33" s="331"/>
    </row>
    <row r="34" spans="1:64" ht="15" x14ac:dyDescent="0.25">
      <c r="A34" s="322"/>
      <c r="B34" s="323"/>
      <c r="C34" s="323"/>
      <c r="D34" s="324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32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4"/>
    </row>
    <row r="35" spans="1:64" ht="15" x14ac:dyDescent="0.25">
      <c r="A35" s="316" t="s">
        <v>225</v>
      </c>
      <c r="B35" s="317"/>
      <c r="C35" s="317"/>
      <c r="D35" s="318"/>
      <c r="E35" s="368" t="s">
        <v>295</v>
      </c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70"/>
      <c r="AN35" s="359">
        <v>10.393178294498526</v>
      </c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1"/>
    </row>
    <row r="36" spans="1:64" ht="16.5" x14ac:dyDescent="0.3">
      <c r="A36" s="319"/>
      <c r="B36" s="320"/>
      <c r="C36" s="320"/>
      <c r="D36" s="321"/>
      <c r="E36" s="350" t="s">
        <v>296</v>
      </c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5"/>
      <c r="AN36" s="362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3"/>
      <c r="BL36" s="364"/>
    </row>
    <row r="37" spans="1:64" ht="15" x14ac:dyDescent="0.25">
      <c r="A37" s="319"/>
      <c r="B37" s="320"/>
      <c r="C37" s="320"/>
      <c r="D37" s="321"/>
      <c r="E37" s="350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5"/>
      <c r="AN37" s="362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4"/>
    </row>
    <row r="38" spans="1:64" ht="15" x14ac:dyDescent="0.25">
      <c r="A38" s="319"/>
      <c r="B38" s="320"/>
      <c r="C38" s="320"/>
      <c r="D38" s="321"/>
      <c r="E38" s="350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5"/>
      <c r="AN38" s="362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4"/>
    </row>
    <row r="39" spans="1:64" ht="15" x14ac:dyDescent="0.25">
      <c r="A39" s="322"/>
      <c r="B39" s="323"/>
      <c r="C39" s="323"/>
      <c r="D39" s="324"/>
      <c r="E39" s="356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8"/>
      <c r="AN39" s="365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7"/>
    </row>
    <row r="40" spans="1:64" ht="15" x14ac:dyDescent="0.25">
      <c r="A40" s="316" t="s">
        <v>226</v>
      </c>
      <c r="B40" s="317"/>
      <c r="C40" s="317"/>
      <c r="D40" s="318"/>
      <c r="E40" s="348" t="s">
        <v>297</v>
      </c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59">
        <v>2.7976744186046512</v>
      </c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1"/>
    </row>
    <row r="41" spans="1:64" ht="16.5" x14ac:dyDescent="0.3">
      <c r="A41" s="319"/>
      <c r="B41" s="320"/>
      <c r="C41" s="320"/>
      <c r="D41" s="321"/>
      <c r="E41" s="350" t="s">
        <v>298</v>
      </c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2"/>
      <c r="AN41" s="362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4"/>
    </row>
    <row r="42" spans="1:64" ht="15" x14ac:dyDescent="0.25">
      <c r="A42" s="319"/>
      <c r="B42" s="320"/>
      <c r="C42" s="320"/>
      <c r="D42" s="321"/>
      <c r="E42" s="350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2"/>
      <c r="AN42" s="362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4"/>
    </row>
    <row r="43" spans="1:64" ht="15" x14ac:dyDescent="0.25">
      <c r="A43" s="319"/>
      <c r="B43" s="320"/>
      <c r="C43" s="320"/>
      <c r="D43" s="321"/>
      <c r="E43" s="350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2"/>
      <c r="AN43" s="362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4"/>
    </row>
    <row r="44" spans="1:64" ht="15" x14ac:dyDescent="0.25">
      <c r="A44" s="322"/>
      <c r="B44" s="323"/>
      <c r="C44" s="323"/>
      <c r="D44" s="324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65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7"/>
    </row>
    <row r="48" spans="1:64" ht="15" x14ac:dyDescent="0.25">
      <c r="A48" s="113" t="str">
        <f>'Форма 1.1'!L30</f>
        <v>Директор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 t="str">
        <f>'Форма 1.1'!BX30</f>
        <v>А.В. Меньшаков</v>
      </c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</row>
    <row r="49" spans="1:64" x14ac:dyDescent="0.2">
      <c r="A49" s="371" t="s">
        <v>212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 t="s">
        <v>213</v>
      </c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 t="s">
        <v>214</v>
      </c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371"/>
    </row>
  </sheetData>
  <mergeCells count="57">
    <mergeCell ref="A48:V48"/>
    <mergeCell ref="W48:AR48"/>
    <mergeCell ref="AS48:BL48"/>
    <mergeCell ref="A49:V49"/>
    <mergeCell ref="W49:AR49"/>
    <mergeCell ref="AS49:BL49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35:D39"/>
    <mergeCell ref="E35:AM35"/>
    <mergeCell ref="AN35:BL39"/>
    <mergeCell ref="E36:AM36"/>
    <mergeCell ref="E37:AM37"/>
    <mergeCell ref="A32:D34"/>
    <mergeCell ref="E32:AM32"/>
    <mergeCell ref="AN32:BL34"/>
    <mergeCell ref="E33:AM33"/>
    <mergeCell ref="E34:AM34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14:D14"/>
    <mergeCell ref="E14:AM14"/>
    <mergeCell ref="AN14:BL14"/>
    <mergeCell ref="A15:D15"/>
    <mergeCell ref="E15:AM15"/>
    <mergeCell ref="AN15:BL15"/>
    <mergeCell ref="A11:BL11"/>
    <mergeCell ref="A5:BL5"/>
    <mergeCell ref="A6:BL6"/>
    <mergeCell ref="A7:BL7"/>
    <mergeCell ref="A8:BL8"/>
    <mergeCell ref="A10:BL10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"/>
  <sheetViews>
    <sheetView view="pageBreakPreview" zoomScale="130" zoomScaleNormal="100" zoomScaleSheetLayoutView="130" workbookViewId="0">
      <selection activeCell="CV9" sqref="CV9:DW9"/>
    </sheetView>
  </sheetViews>
  <sheetFormatPr defaultColWidth="0.85546875" defaultRowHeight="15" x14ac:dyDescent="0.25"/>
  <cols>
    <col min="1" max="16384" width="0.85546875" style="9"/>
  </cols>
  <sheetData>
    <row r="1" spans="1:133" s="2" customFormat="1" x14ac:dyDescent="0.25">
      <c r="DX1" s="6"/>
    </row>
    <row r="2" spans="1:133" s="2" customFormat="1" x14ac:dyDescent="0.25">
      <c r="DX2" s="6"/>
    </row>
    <row r="3" spans="1:133" s="4" customFormat="1" ht="15.75" x14ac:dyDescent="0.25">
      <c r="A3" s="126" t="s">
        <v>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</row>
    <row r="4" spans="1:133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113" t="s">
        <v>197</v>
      </c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33" s="1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35" t="s">
        <v>21</v>
      </c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pans="1:133" s="2" customFormat="1" ht="13.5" customHeight="1" x14ac:dyDescent="0.25"/>
    <row r="7" spans="1:133" s="2" customFormat="1" x14ac:dyDescent="0.25">
      <c r="A7" s="11"/>
      <c r="B7" s="12" t="s">
        <v>22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6" t="s">
        <v>268</v>
      </c>
      <c r="AO7" s="136"/>
      <c r="AP7" s="136"/>
      <c r="AQ7" s="136"/>
      <c r="AR7" s="136"/>
      <c r="AS7" s="136"/>
      <c r="AT7" s="136"/>
      <c r="AU7" s="136"/>
      <c r="AV7" s="12" t="s">
        <v>23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117">
        <v>734</v>
      </c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5"/>
    </row>
    <row r="8" spans="1:133" s="2" customFormat="1" x14ac:dyDescent="0.2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9"/>
    </row>
    <row r="9" spans="1:133" s="2" customFormat="1" ht="16.5" x14ac:dyDescent="0.25">
      <c r="A9" s="20"/>
      <c r="B9" s="21" t="s">
        <v>24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133">
        <v>118.18</v>
      </c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23"/>
    </row>
    <row r="10" spans="1:133" s="2" customFormat="1" ht="16.5" x14ac:dyDescent="0.25">
      <c r="A10" s="20"/>
      <c r="B10" s="21" t="s">
        <v>25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134">
        <v>0.161008174386921</v>
      </c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23"/>
      <c r="EC10" s="2">
        <v>8.2658761828753854E-2</v>
      </c>
    </row>
    <row r="12" spans="1:133" x14ac:dyDescent="0.25">
      <c r="A12" s="113" t="str">
        <f>'Форма 1.1'!L30</f>
        <v>Директор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D12" s="113" t="str">
        <f>'Форма 1.1'!BX30</f>
        <v>А.В. Меньшаков</v>
      </c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</row>
    <row r="13" spans="1:133" x14ac:dyDescent="0.25">
      <c r="A13" s="107" t="s">
        <v>16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D13" s="107" t="s">
        <v>17</v>
      </c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C13" s="107" t="s">
        <v>18</v>
      </c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</row>
    <row r="14" spans="1:133" ht="3" customHeight="1" x14ac:dyDescent="0.25"/>
  </sheetData>
  <mergeCells count="13">
    <mergeCell ref="A3:DX3"/>
    <mergeCell ref="AA4:CX4"/>
    <mergeCell ref="AA5:CX5"/>
    <mergeCell ref="AN7:AU7"/>
    <mergeCell ref="CV7:DW8"/>
    <mergeCell ref="A13:BB13"/>
    <mergeCell ref="BD13:DA13"/>
    <mergeCell ref="DC13:DX13"/>
    <mergeCell ref="CV9:DW9"/>
    <mergeCell ref="CV10:DW10"/>
    <mergeCell ref="A12:BB12"/>
    <mergeCell ref="BD12:DA12"/>
    <mergeCell ref="DC12:DX12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"/>
  <sheetViews>
    <sheetView view="pageBreakPreview" zoomScaleNormal="100" zoomScaleSheetLayoutView="100" workbookViewId="0">
      <selection activeCell="CI16" sqref="CI16:FE16"/>
    </sheetView>
  </sheetViews>
  <sheetFormatPr defaultColWidth="0.85546875" defaultRowHeight="15" x14ac:dyDescent="0.25"/>
  <cols>
    <col min="1" max="146" width="0.85546875" style="9"/>
    <col min="147" max="147" width="0.85546875" style="9" customWidth="1"/>
    <col min="148" max="16384" width="0.85546875" style="9"/>
  </cols>
  <sheetData>
    <row r="1" spans="1:161" s="2" customFormat="1" ht="14.25" customHeight="1" x14ac:dyDescent="0.25"/>
    <row r="2" spans="1:161" s="4" customFormat="1" ht="65.25" customHeight="1" x14ac:dyDescent="0.25">
      <c r="A2" s="171" t="s">
        <v>198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</row>
    <row r="3" spans="1:161" s="2" customFormat="1" ht="6" customHeight="1" x14ac:dyDescent="0.25">
      <c r="CP3" s="65"/>
    </row>
    <row r="4" spans="1:161" s="27" customFormat="1" ht="16.5" customHeight="1" x14ac:dyDescent="0.25">
      <c r="K4" s="172" t="s">
        <v>197</v>
      </c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37"/>
    </row>
    <row r="5" spans="1:161" s="28" customFormat="1" ht="13.5" customHeight="1" x14ac:dyDescent="0.2">
      <c r="K5" s="173" t="s">
        <v>21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38"/>
    </row>
    <row r="6" spans="1:161" s="2" customFormat="1" ht="13.5" customHeight="1" x14ac:dyDescent="0.25">
      <c r="FE6" s="6"/>
    </row>
    <row r="7" spans="1:161" s="2" customFormat="1" ht="45.75" customHeight="1" x14ac:dyDescent="0.25">
      <c r="A7" s="130" t="s">
        <v>176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2"/>
      <c r="AB7" s="130" t="s">
        <v>199</v>
      </c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2"/>
      <c r="BF7" s="133" t="s">
        <v>200</v>
      </c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52"/>
      <c r="CI7" s="151" t="s">
        <v>201</v>
      </c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52"/>
    </row>
    <row r="8" spans="1:161" s="2" customFormat="1" ht="20.25" customHeight="1" x14ac:dyDescent="0.25">
      <c r="A8" s="11"/>
      <c r="B8" s="143" t="s">
        <v>25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4"/>
      <c r="AB8" s="66"/>
      <c r="AC8" s="167" t="s">
        <v>263</v>
      </c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66"/>
      <c r="BG8" s="167" t="s">
        <v>264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8"/>
      <c r="CI8" s="11"/>
      <c r="CJ8" s="12"/>
      <c r="CK8" s="136" t="s">
        <v>268</v>
      </c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2"/>
      <c r="CW8" s="13"/>
      <c r="CX8" s="11"/>
      <c r="CY8" s="12"/>
      <c r="CZ8" s="136" t="s">
        <v>269</v>
      </c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2"/>
      <c r="DL8" s="13"/>
      <c r="DM8" s="11"/>
      <c r="DN8" s="12"/>
      <c r="DO8" s="136" t="s">
        <v>463</v>
      </c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2"/>
      <c r="EA8" s="13"/>
      <c r="EB8" s="11"/>
      <c r="EC8" s="12"/>
      <c r="ED8" s="136" t="s">
        <v>464</v>
      </c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2"/>
      <c r="EP8" s="13"/>
      <c r="EQ8" s="11"/>
      <c r="ER8" s="12"/>
      <c r="ES8" s="136" t="s">
        <v>465</v>
      </c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2"/>
      <c r="FE8" s="13"/>
    </row>
    <row r="9" spans="1:161" s="2" customFormat="1" ht="53.25" customHeight="1" x14ac:dyDescent="0.25">
      <c r="A9" s="67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6"/>
      <c r="AB9" s="68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70"/>
      <c r="BF9" s="68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70"/>
      <c r="CI9" s="69"/>
      <c r="CJ9" s="70"/>
      <c r="CK9" s="70"/>
      <c r="CL9" s="71"/>
      <c r="CM9" s="71"/>
      <c r="CN9" s="71"/>
      <c r="CO9" s="71"/>
      <c r="CP9" s="72" t="s">
        <v>26</v>
      </c>
      <c r="CQ9" s="70"/>
      <c r="CR9" s="70"/>
      <c r="CS9" s="70"/>
      <c r="CT9" s="70"/>
      <c r="CU9" s="70"/>
      <c r="CV9" s="70"/>
      <c r="CW9" s="73"/>
      <c r="CX9" s="69"/>
      <c r="CY9" s="70"/>
      <c r="CZ9" s="70"/>
      <c r="DA9" s="71"/>
      <c r="DB9" s="71"/>
      <c r="DC9" s="71"/>
      <c r="DD9" s="71"/>
      <c r="DE9" s="72" t="s">
        <v>26</v>
      </c>
      <c r="DF9" s="70"/>
      <c r="DG9" s="70"/>
      <c r="DH9" s="70"/>
      <c r="DI9" s="70"/>
      <c r="DJ9" s="70"/>
      <c r="DK9" s="70"/>
      <c r="DL9" s="73"/>
      <c r="DM9" s="69"/>
      <c r="DN9" s="70"/>
      <c r="DO9" s="70"/>
      <c r="DP9" s="71"/>
      <c r="DQ9" s="71"/>
      <c r="DR9" s="71"/>
      <c r="DS9" s="71"/>
      <c r="DT9" s="72" t="s">
        <v>26</v>
      </c>
      <c r="DU9" s="70"/>
      <c r="DV9" s="70"/>
      <c r="DW9" s="70"/>
      <c r="DX9" s="70"/>
      <c r="DY9" s="70"/>
      <c r="DZ9" s="70"/>
      <c r="EA9" s="73"/>
      <c r="EB9" s="69"/>
      <c r="EC9" s="70"/>
      <c r="ED9" s="70"/>
      <c r="EE9" s="71"/>
      <c r="EF9" s="71"/>
      <c r="EG9" s="71"/>
      <c r="EH9" s="71"/>
      <c r="EI9" s="72" t="s">
        <v>26</v>
      </c>
      <c r="EJ9" s="70"/>
      <c r="EK9" s="70"/>
      <c r="EL9" s="70"/>
      <c r="EM9" s="70"/>
      <c r="EN9" s="70"/>
      <c r="EO9" s="70"/>
      <c r="EP9" s="73"/>
      <c r="EQ9" s="69"/>
      <c r="ER9" s="70"/>
      <c r="ES9" s="70"/>
      <c r="ET9" s="71"/>
      <c r="EU9" s="71"/>
      <c r="EV9" s="71"/>
      <c r="EW9" s="71"/>
      <c r="EX9" s="72" t="s">
        <v>26</v>
      </c>
      <c r="EY9" s="70"/>
      <c r="EZ9" s="70"/>
      <c r="FA9" s="70"/>
      <c r="FB9" s="70"/>
      <c r="FC9" s="70"/>
      <c r="FD9" s="70"/>
      <c r="FE9" s="73"/>
    </row>
    <row r="10" spans="1:161" s="2" customFormat="1" ht="159.75" customHeight="1" x14ac:dyDescent="0.25">
      <c r="A10" s="1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7"/>
      <c r="AB10" s="68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68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70"/>
      <c r="CI10" s="140">
        <v>0.33723958333333298</v>
      </c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2"/>
      <c r="CX10" s="140">
        <v>0.33489999999999998</v>
      </c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2"/>
      <c r="DM10" s="140">
        <v>0.32990000000000003</v>
      </c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2"/>
      <c r="EB10" s="140">
        <v>0.32490000000000002</v>
      </c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2"/>
      <c r="EQ10" s="140">
        <v>0.3201</v>
      </c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2"/>
    </row>
    <row r="11" spans="1:161" s="2" customFormat="1" ht="16.5" customHeight="1" x14ac:dyDescent="0.25">
      <c r="A11" s="11"/>
      <c r="B11" s="143" t="s">
        <v>202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158" t="s">
        <v>466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58" t="s">
        <v>467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60"/>
      <c r="CI11" s="11"/>
      <c r="CJ11" s="12"/>
      <c r="CK11" s="136" t="str">
        <f>CK8</f>
        <v>2015</v>
      </c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2"/>
      <c r="CW11" s="13"/>
      <c r="CX11" s="11"/>
      <c r="CY11" s="12"/>
      <c r="CZ11" s="136" t="str">
        <f>CZ8</f>
        <v>2016</v>
      </c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2"/>
      <c r="DL11" s="13"/>
      <c r="DM11" s="11"/>
      <c r="DN11" s="12"/>
      <c r="DO11" s="136" t="str">
        <f>DO8</f>
        <v>2017</v>
      </c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2"/>
      <c r="EA11" s="13"/>
      <c r="EB11" s="11"/>
      <c r="EC11" s="12"/>
      <c r="ED11" s="139" t="str">
        <f>ED8</f>
        <v>2018</v>
      </c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2"/>
      <c r="EP11" s="13"/>
      <c r="EQ11" s="11"/>
      <c r="ER11" s="12"/>
      <c r="ES11" s="139" t="str">
        <f>ES8</f>
        <v>2019</v>
      </c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2"/>
      <c r="FE11" s="13"/>
    </row>
    <row r="12" spans="1:161" s="2" customFormat="1" ht="16.5" customHeight="1" x14ac:dyDescent="0.25">
      <c r="A12" s="67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B12" s="161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61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3"/>
      <c r="CI12" s="69"/>
      <c r="CJ12" s="70"/>
      <c r="CK12" s="70"/>
      <c r="CL12" s="71"/>
      <c r="CM12" s="71"/>
      <c r="CN12" s="71"/>
      <c r="CO12" s="71"/>
      <c r="CP12" s="72" t="s">
        <v>26</v>
      </c>
      <c r="CQ12" s="70"/>
      <c r="CR12" s="70"/>
      <c r="CS12" s="70"/>
      <c r="CT12" s="70"/>
      <c r="CU12" s="70"/>
      <c r="CV12" s="70"/>
      <c r="CW12" s="73"/>
      <c r="CX12" s="69"/>
      <c r="CY12" s="70"/>
      <c r="CZ12" s="70"/>
      <c r="DA12" s="71"/>
      <c r="DB12" s="71"/>
      <c r="DC12" s="71"/>
      <c r="DD12" s="71"/>
      <c r="DE12" s="72" t="s">
        <v>26</v>
      </c>
      <c r="DF12" s="70"/>
      <c r="DG12" s="70"/>
      <c r="DH12" s="70"/>
      <c r="DI12" s="70"/>
      <c r="DJ12" s="70"/>
      <c r="DK12" s="70"/>
      <c r="DL12" s="73"/>
      <c r="DM12" s="69"/>
      <c r="DN12" s="70"/>
      <c r="DO12" s="70"/>
      <c r="DP12" s="71"/>
      <c r="DQ12" s="71"/>
      <c r="DR12" s="71"/>
      <c r="DS12" s="71"/>
      <c r="DT12" s="72" t="s">
        <v>26</v>
      </c>
      <c r="DU12" s="70"/>
      <c r="DV12" s="70"/>
      <c r="DW12" s="70"/>
      <c r="DX12" s="70"/>
      <c r="DY12" s="70"/>
      <c r="DZ12" s="70"/>
      <c r="EA12" s="73"/>
      <c r="EB12" s="69"/>
      <c r="EC12" s="70"/>
      <c r="ED12" s="70"/>
      <c r="EE12" s="71"/>
      <c r="EF12" s="71"/>
      <c r="EG12" s="71"/>
      <c r="EH12" s="71"/>
      <c r="EI12" s="72" t="s">
        <v>26</v>
      </c>
      <c r="EJ12" s="70"/>
      <c r="EK12" s="70"/>
      <c r="EL12" s="70"/>
      <c r="EM12" s="70"/>
      <c r="EN12" s="70"/>
      <c r="EO12" s="70"/>
      <c r="EP12" s="73"/>
      <c r="EQ12" s="69"/>
      <c r="ER12" s="70"/>
      <c r="ES12" s="70"/>
      <c r="ET12" s="71"/>
      <c r="EU12" s="71"/>
      <c r="EV12" s="71"/>
      <c r="EW12" s="71"/>
      <c r="EX12" s="72" t="s">
        <v>26</v>
      </c>
      <c r="EY12" s="70"/>
      <c r="EZ12" s="70"/>
      <c r="FA12" s="70"/>
      <c r="FB12" s="70"/>
      <c r="FC12" s="70"/>
      <c r="FD12" s="70"/>
      <c r="FE12" s="73"/>
    </row>
    <row r="13" spans="1:161" s="2" customFormat="1" ht="60.75" customHeight="1" x14ac:dyDescent="0.25">
      <c r="A13" s="1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7"/>
      <c r="AB13" s="164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64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6"/>
      <c r="CI13" s="151" t="s">
        <v>36</v>
      </c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52"/>
      <c r="CX13" s="153">
        <v>1</v>
      </c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5"/>
      <c r="DM13" s="153">
        <v>1</v>
      </c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5"/>
      <c r="EB13" s="153">
        <v>1</v>
      </c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5"/>
      <c r="EQ13" s="153">
        <v>1</v>
      </c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5"/>
    </row>
    <row r="14" spans="1:161" s="2" customFormat="1" ht="13.5" customHeight="1" x14ac:dyDescent="0.25">
      <c r="A14" s="11"/>
      <c r="B14" s="143" t="s">
        <v>203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66"/>
      <c r="AC14" s="147" t="s">
        <v>265</v>
      </c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8"/>
      <c r="BF14" s="66"/>
      <c r="BG14" s="117" t="s">
        <v>266</v>
      </c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8"/>
      <c r="CI14" s="11"/>
      <c r="CJ14" s="12"/>
      <c r="CK14" s="136" t="str">
        <f>CK11</f>
        <v>2015</v>
      </c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2"/>
      <c r="CW14" s="13"/>
      <c r="CX14" s="11"/>
      <c r="CY14" s="12"/>
      <c r="CZ14" s="136" t="str">
        <f>CZ11</f>
        <v>2016</v>
      </c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2"/>
      <c r="DL14" s="13"/>
      <c r="DM14" s="11"/>
      <c r="DN14" s="12"/>
      <c r="DO14" s="136" t="str">
        <f>DO11</f>
        <v>2017</v>
      </c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2"/>
      <c r="EA14" s="13"/>
      <c r="EB14" s="11"/>
      <c r="EC14" s="12"/>
      <c r="ED14" s="139" t="str">
        <f>ED8</f>
        <v>2018</v>
      </c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2"/>
      <c r="EP14" s="13"/>
      <c r="EQ14" s="11"/>
      <c r="ER14" s="12"/>
      <c r="ES14" s="139" t="str">
        <f>ES8</f>
        <v>2019</v>
      </c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2"/>
      <c r="FE14" s="13"/>
    </row>
    <row r="15" spans="1:161" s="2" customFormat="1" x14ac:dyDescent="0.25">
      <c r="A15" s="6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6"/>
      <c r="AB15" s="68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50"/>
      <c r="BF15" s="6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1"/>
      <c r="CI15" s="69"/>
      <c r="CJ15" s="70"/>
      <c r="CK15" s="70"/>
      <c r="CL15" s="71"/>
      <c r="CM15" s="71"/>
      <c r="CN15" s="71"/>
      <c r="CO15" s="71"/>
      <c r="CP15" s="72" t="s">
        <v>26</v>
      </c>
      <c r="CQ15" s="70"/>
      <c r="CR15" s="70"/>
      <c r="CS15" s="70"/>
      <c r="CT15" s="70"/>
      <c r="CU15" s="70"/>
      <c r="CV15" s="70"/>
      <c r="CW15" s="73"/>
      <c r="CX15" s="69"/>
      <c r="CY15" s="70"/>
      <c r="CZ15" s="70"/>
      <c r="DA15" s="71"/>
      <c r="DB15" s="71"/>
      <c r="DC15" s="71"/>
      <c r="DD15" s="71"/>
      <c r="DE15" s="72" t="s">
        <v>26</v>
      </c>
      <c r="DF15" s="70"/>
      <c r="DG15" s="70"/>
      <c r="DH15" s="70"/>
      <c r="DI15" s="70"/>
      <c r="DJ15" s="70"/>
      <c r="DK15" s="70"/>
      <c r="DL15" s="73"/>
      <c r="DM15" s="69"/>
      <c r="DN15" s="70"/>
      <c r="DO15" s="70"/>
      <c r="DP15" s="71"/>
      <c r="DQ15" s="71"/>
      <c r="DR15" s="71"/>
      <c r="DS15" s="71"/>
      <c r="DT15" s="72" t="s">
        <v>26</v>
      </c>
      <c r="DU15" s="70"/>
      <c r="DV15" s="70"/>
      <c r="DW15" s="70"/>
      <c r="DX15" s="70"/>
      <c r="DY15" s="70"/>
      <c r="DZ15" s="70"/>
      <c r="EA15" s="73"/>
      <c r="EB15" s="69"/>
      <c r="EC15" s="70"/>
      <c r="ED15" s="70"/>
      <c r="EE15" s="71"/>
      <c r="EF15" s="71"/>
      <c r="EG15" s="71"/>
      <c r="EH15" s="71"/>
      <c r="EI15" s="72" t="s">
        <v>26</v>
      </c>
      <c r="EJ15" s="70"/>
      <c r="EK15" s="70"/>
      <c r="EL15" s="70"/>
      <c r="EM15" s="70"/>
      <c r="EN15" s="70"/>
      <c r="EO15" s="70"/>
      <c r="EP15" s="73"/>
      <c r="EQ15" s="69"/>
      <c r="ER15" s="70"/>
      <c r="ES15" s="70"/>
      <c r="ET15" s="71"/>
      <c r="EU15" s="71"/>
      <c r="EV15" s="71"/>
      <c r="EW15" s="71"/>
      <c r="EX15" s="72" t="s">
        <v>26</v>
      </c>
      <c r="EY15" s="70"/>
      <c r="EZ15" s="70"/>
      <c r="FA15" s="70"/>
      <c r="FB15" s="70"/>
      <c r="FC15" s="70"/>
      <c r="FD15" s="70"/>
      <c r="FE15" s="73"/>
    </row>
    <row r="16" spans="1:161" s="2" customFormat="1" ht="139.5" customHeight="1" x14ac:dyDescent="0.25">
      <c r="A16" s="67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6"/>
      <c r="AB16" s="68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50"/>
      <c r="BF16" s="68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4"/>
      <c r="CI16" s="140">
        <v>1.02</v>
      </c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2"/>
      <c r="CX16" s="140">
        <v>1.01</v>
      </c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2"/>
      <c r="DM16" s="140">
        <v>1.01</v>
      </c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2"/>
      <c r="EB16" s="140">
        <v>1.01</v>
      </c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2"/>
      <c r="EQ16" s="140">
        <v>1.01</v>
      </c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ht="51" customHeight="1" x14ac:dyDescent="0.25">
      <c r="A17" s="74"/>
      <c r="B17" s="137" t="s">
        <v>204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75"/>
    </row>
    <row r="18" spans="1:16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13" t="s">
        <v>196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2"/>
      <c r="BX19" s="113" t="s">
        <v>175</v>
      </c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07" t="s">
        <v>16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7"/>
      <c r="BX20" s="107" t="s">
        <v>17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7"/>
      <c r="DY20" s="107" t="s">
        <v>18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</sheetData>
  <mergeCells count="53">
    <mergeCell ref="A2:FE2"/>
    <mergeCell ref="K4:DE4"/>
    <mergeCell ref="K5:DE5"/>
    <mergeCell ref="A7:AA7"/>
    <mergeCell ref="AB7:BE7"/>
    <mergeCell ref="BF7:CH7"/>
    <mergeCell ref="CI7:FE7"/>
    <mergeCell ref="B8:AA10"/>
    <mergeCell ref="AC8:BE10"/>
    <mergeCell ref="BG8:CH10"/>
    <mergeCell ref="CK8:CU8"/>
    <mergeCell ref="CZ8:DJ8"/>
    <mergeCell ref="DO8:DY8"/>
    <mergeCell ref="ED8:EN8"/>
    <mergeCell ref="ES8:FC8"/>
    <mergeCell ref="CI10:CW10"/>
    <mergeCell ref="CX10:DL10"/>
    <mergeCell ref="DM10:EA10"/>
    <mergeCell ref="EB10:EP10"/>
    <mergeCell ref="EQ10:FE10"/>
    <mergeCell ref="B11:AA13"/>
    <mergeCell ref="CK11:CU11"/>
    <mergeCell ref="CZ11:DJ11"/>
    <mergeCell ref="AB11:BE13"/>
    <mergeCell ref="BF11:CH13"/>
    <mergeCell ref="DO11:DY11"/>
    <mergeCell ref="ED11:EN11"/>
    <mergeCell ref="ES11:FC11"/>
    <mergeCell ref="CI13:CW13"/>
    <mergeCell ref="CX13:DL13"/>
    <mergeCell ref="DM13:EA13"/>
    <mergeCell ref="EB13:EP13"/>
    <mergeCell ref="EQ13:FE13"/>
    <mergeCell ref="B14:AA16"/>
    <mergeCell ref="AC14:BE16"/>
    <mergeCell ref="BG14:CH16"/>
    <mergeCell ref="CK14:CU14"/>
    <mergeCell ref="CZ14:DJ14"/>
    <mergeCell ref="DO14:DY14"/>
    <mergeCell ref="ED14:EN14"/>
    <mergeCell ref="ES14:FC14"/>
    <mergeCell ref="CI16:CW16"/>
    <mergeCell ref="CX16:DL16"/>
    <mergeCell ref="DM16:EA16"/>
    <mergeCell ref="EB16:EP16"/>
    <mergeCell ref="EQ16:FE16"/>
    <mergeCell ref="B17:FD17"/>
    <mergeCell ref="L19:BV19"/>
    <mergeCell ref="BX19:DW19"/>
    <mergeCell ref="DY19:ET19"/>
    <mergeCell ref="L20:BV20"/>
    <mergeCell ref="BX20:DW20"/>
    <mergeCell ref="DY20:ET20"/>
  </mergeCells>
  <pageMargins left="0.59055118110236227" right="0.51181102362204722" top="0.78740157480314965" bottom="0.39370078740157483" header="0.19685039370078741" footer="0.19685039370078741"/>
  <pageSetup paperSize="9" scale="6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59"/>
  <sheetViews>
    <sheetView view="pageBreakPreview" zoomScaleNormal="100" zoomScaleSheetLayoutView="100" workbookViewId="0">
      <selection activeCell="BF53" sqref="BF53:BQ54"/>
    </sheetView>
  </sheetViews>
  <sheetFormatPr defaultColWidth="0.85546875" defaultRowHeight="15" x14ac:dyDescent="0.25"/>
  <cols>
    <col min="1" max="16384" width="0.85546875" style="9"/>
  </cols>
  <sheetData>
    <row r="1" spans="1:115" s="1" customFormat="1" ht="12" customHeight="1" x14ac:dyDescent="0.2">
      <c r="BG1" s="1" t="s">
        <v>177</v>
      </c>
    </row>
    <row r="2" spans="1:115" s="1" customFormat="1" ht="12" x14ac:dyDescent="0.2">
      <c r="BG2" s="1" t="s">
        <v>1</v>
      </c>
    </row>
    <row r="3" spans="1:115" s="1" customFormat="1" ht="12" x14ac:dyDescent="0.2">
      <c r="BG3" s="1" t="s">
        <v>2</v>
      </c>
    </row>
    <row r="4" spans="1:115" s="25" customFormat="1" ht="12" x14ac:dyDescent="0.2">
      <c r="BG4" s="1" t="s">
        <v>3</v>
      </c>
    </row>
    <row r="5" spans="1:115" s="25" customFormat="1" ht="12" x14ac:dyDescent="0.2">
      <c r="BG5" s="1" t="s">
        <v>4</v>
      </c>
    </row>
    <row r="6" spans="1:115" s="25" customFormat="1" ht="12" x14ac:dyDescent="0.2">
      <c r="BG6" s="1" t="s">
        <v>5</v>
      </c>
    </row>
    <row r="7" spans="1:115" s="25" customFormat="1" ht="15" customHeight="1" x14ac:dyDescent="0.2"/>
    <row r="8" spans="1:115" s="26" customFormat="1" ht="31.5" x14ac:dyDescent="0.25">
      <c r="A8" s="216" t="s">
        <v>6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K8" s="76" t="s">
        <v>205</v>
      </c>
    </row>
    <row r="9" spans="1:115" s="26" customFormat="1" ht="15" customHeight="1" x14ac:dyDescent="0.25">
      <c r="A9" s="216" t="s">
        <v>27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</row>
    <row r="10" spans="1:115" s="26" customFormat="1" ht="36.75" customHeight="1" x14ac:dyDescent="0.25">
      <c r="A10" s="217" t="s">
        <v>178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</row>
    <row r="11" spans="1:115" ht="8.25" customHeight="1" x14ac:dyDescent="0.25"/>
    <row r="12" spans="1:115" x14ac:dyDescent="0.25">
      <c r="DD12" s="24"/>
    </row>
    <row r="13" spans="1:115" ht="12" customHeight="1" x14ac:dyDescent="0.25"/>
    <row r="14" spans="1:115" ht="15.75" x14ac:dyDescent="0.25">
      <c r="A14" s="216" t="s">
        <v>468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</row>
    <row r="15" spans="1:115" s="27" customFormat="1" ht="16.5" customHeight="1" x14ac:dyDescent="0.25">
      <c r="K15" s="172" t="s">
        <v>197</v>
      </c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</row>
    <row r="16" spans="1:115" s="28" customFormat="1" ht="13.5" customHeight="1" x14ac:dyDescent="0.2">
      <c r="K16" s="173" t="s">
        <v>28</v>
      </c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</row>
    <row r="17" spans="1:108" ht="3.75" customHeight="1" x14ac:dyDescent="0.25"/>
    <row r="18" spans="1:108" s="29" customFormat="1" x14ac:dyDescent="0.2">
      <c r="A18" s="218" t="s">
        <v>206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20"/>
      <c r="AT18" s="224" t="s">
        <v>29</v>
      </c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6"/>
      <c r="BR18" s="218" t="s">
        <v>30</v>
      </c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20"/>
      <c r="CE18" s="218" t="s">
        <v>31</v>
      </c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20"/>
      <c r="CR18" s="218" t="s">
        <v>32</v>
      </c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20"/>
    </row>
    <row r="19" spans="1:108" s="29" customFormat="1" ht="45.75" customHeight="1" x14ac:dyDescent="0.2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3"/>
      <c r="AT19" s="224" t="s">
        <v>33</v>
      </c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6"/>
      <c r="BF19" s="224" t="s">
        <v>34</v>
      </c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6"/>
      <c r="BR19" s="221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3"/>
      <c r="CE19" s="221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3"/>
      <c r="CR19" s="221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3"/>
    </row>
    <row r="20" spans="1:108" s="30" customFormat="1" x14ac:dyDescent="0.2">
      <c r="A20" s="213">
        <v>1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5"/>
      <c r="AT20" s="213">
        <v>2</v>
      </c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5"/>
      <c r="BF20" s="213">
        <v>3</v>
      </c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5"/>
      <c r="BR20" s="213">
        <v>4</v>
      </c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5"/>
      <c r="CE20" s="213">
        <v>5</v>
      </c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5"/>
      <c r="CR20" s="213">
        <v>6</v>
      </c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5"/>
    </row>
    <row r="21" spans="1:108" ht="72.75" customHeight="1" x14ac:dyDescent="0.25">
      <c r="A21" s="31"/>
      <c r="B21" s="176" t="s">
        <v>35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7"/>
      <c r="AT21" s="178" t="s">
        <v>36</v>
      </c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80"/>
      <c r="BF21" s="178" t="s">
        <v>36</v>
      </c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80"/>
      <c r="BR21" s="178" t="s">
        <v>36</v>
      </c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80"/>
      <c r="CE21" s="178" t="s">
        <v>36</v>
      </c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80"/>
      <c r="CR21" s="178">
        <v>2</v>
      </c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80"/>
    </row>
    <row r="22" spans="1:108" x14ac:dyDescent="0.25">
      <c r="A22" s="31"/>
      <c r="B22" s="176" t="s">
        <v>37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7"/>
      <c r="AT22" s="178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80"/>
      <c r="BF22" s="178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80"/>
      <c r="BR22" s="178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80"/>
      <c r="CE22" s="178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80"/>
      <c r="CR22" s="178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0"/>
    </row>
    <row r="23" spans="1:108" s="33" customFormat="1" x14ac:dyDescent="0.25">
      <c r="A23" s="32"/>
      <c r="B23" s="181" t="s">
        <v>38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2"/>
      <c r="AT23" s="190">
        <v>100</v>
      </c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2"/>
      <c r="BF23" s="207">
        <v>100</v>
      </c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9"/>
      <c r="BR23" s="183">
        <v>100</v>
      </c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5"/>
      <c r="CE23" s="183" t="s">
        <v>39</v>
      </c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5"/>
      <c r="CR23" s="183">
        <v>2</v>
      </c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5"/>
    </row>
    <row r="24" spans="1:108" ht="57.75" customHeight="1" x14ac:dyDescent="0.25">
      <c r="A24" s="34"/>
      <c r="B24" s="188" t="s">
        <v>40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9"/>
      <c r="AT24" s="193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5"/>
      <c r="BF24" s="210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2"/>
      <c r="BR24" s="186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87"/>
      <c r="CE24" s="186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87"/>
      <c r="CR24" s="186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87"/>
    </row>
    <row r="25" spans="1:108" s="33" customFormat="1" x14ac:dyDescent="0.25">
      <c r="A25" s="32"/>
      <c r="B25" s="181" t="s">
        <v>41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2"/>
      <c r="AT25" s="190">
        <v>4.0452249999999994</v>
      </c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2"/>
      <c r="BF25" s="190">
        <v>4.0452249999999994</v>
      </c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2"/>
      <c r="BR25" s="183">
        <v>100</v>
      </c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5"/>
      <c r="CE25" s="183" t="s">
        <v>39</v>
      </c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5"/>
      <c r="CR25" s="183">
        <v>2</v>
      </c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5"/>
    </row>
    <row r="26" spans="1:108" ht="71.25" customHeight="1" x14ac:dyDescent="0.25">
      <c r="A26" s="34"/>
      <c r="B26" s="188" t="s">
        <v>42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9"/>
      <c r="AT26" s="193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5"/>
      <c r="BF26" s="193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5"/>
      <c r="BR26" s="186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87"/>
      <c r="CE26" s="186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87"/>
      <c r="CR26" s="186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87"/>
    </row>
    <row r="27" spans="1:108" x14ac:dyDescent="0.25">
      <c r="A27" s="31"/>
      <c r="B27" s="176" t="s">
        <v>43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7"/>
      <c r="AT27" s="178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80"/>
      <c r="BF27" s="178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80"/>
      <c r="BR27" s="178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80"/>
      <c r="CE27" s="178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80"/>
      <c r="CR27" s="178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80"/>
    </row>
    <row r="28" spans="1:108" ht="42.75" customHeight="1" x14ac:dyDescent="0.25">
      <c r="A28" s="31"/>
      <c r="B28" s="176" t="s">
        <v>44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7"/>
      <c r="AT28" s="178">
        <v>0</v>
      </c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80"/>
      <c r="BF28" s="199">
        <v>0</v>
      </c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6"/>
      <c r="BR28" s="178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80"/>
      <c r="CE28" s="178" t="s">
        <v>36</v>
      </c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80"/>
      <c r="CR28" s="178" t="s">
        <v>36</v>
      </c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ht="57.75" customHeight="1" x14ac:dyDescent="0.25">
      <c r="A29" s="31"/>
      <c r="B29" s="176" t="s">
        <v>45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7"/>
      <c r="AT29" s="178">
        <v>0</v>
      </c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80"/>
      <c r="BF29" s="199">
        <v>0</v>
      </c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80"/>
      <c r="BR29" s="178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80"/>
      <c r="CE29" s="178" t="s">
        <v>36</v>
      </c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80"/>
      <c r="CR29" s="178" t="s">
        <v>36</v>
      </c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80"/>
    </row>
    <row r="30" spans="1:108" ht="42.75" customHeight="1" x14ac:dyDescent="0.25">
      <c r="A30" s="31"/>
      <c r="B30" s="176" t="s">
        <v>46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7"/>
      <c r="AT30" s="199">
        <v>2.0226124999999997</v>
      </c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6"/>
      <c r="BF30" s="199">
        <v>2.0226124999999997</v>
      </c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6"/>
      <c r="BR30" s="178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80"/>
      <c r="CE30" s="178" t="s">
        <v>36</v>
      </c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178" t="s">
        <v>36</v>
      </c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ht="57.75" customHeight="1" x14ac:dyDescent="0.25">
      <c r="A31" s="31"/>
      <c r="B31" s="176" t="s">
        <v>47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7"/>
      <c r="AT31" s="199">
        <v>2.0226124999999997</v>
      </c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6"/>
      <c r="BF31" s="199">
        <v>2.0226124999999997</v>
      </c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6"/>
      <c r="BR31" s="178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80"/>
      <c r="CE31" s="178" t="s">
        <v>36</v>
      </c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80"/>
      <c r="CR31" s="178" t="s">
        <v>36</v>
      </c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80"/>
    </row>
    <row r="32" spans="1:108" ht="16.5" customHeight="1" x14ac:dyDescent="0.25">
      <c r="A32" s="31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7"/>
      <c r="AT32" s="178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80"/>
      <c r="BF32" s="178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80"/>
      <c r="BR32" s="178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80"/>
      <c r="CE32" s="178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80"/>
      <c r="CR32" s="178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ht="57.75" customHeight="1" x14ac:dyDescent="0.25">
      <c r="A33" s="31"/>
      <c r="B33" s="176" t="s">
        <v>48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7"/>
      <c r="AT33" s="178" t="s">
        <v>36</v>
      </c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80"/>
      <c r="BF33" s="178" t="s">
        <v>36</v>
      </c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80"/>
      <c r="BR33" s="178" t="s">
        <v>36</v>
      </c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80"/>
      <c r="CE33" s="178" t="s">
        <v>36</v>
      </c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178">
        <v>2</v>
      </c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80"/>
    </row>
    <row r="34" spans="1:108" x14ac:dyDescent="0.25">
      <c r="A34" s="31"/>
      <c r="B34" s="176" t="s">
        <v>49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7"/>
      <c r="AT34" s="178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80"/>
      <c r="BF34" s="178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80"/>
      <c r="BR34" s="178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80"/>
      <c r="CE34" s="178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80"/>
      <c r="CR34" s="178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80"/>
    </row>
    <row r="35" spans="1:108" s="33" customFormat="1" x14ac:dyDescent="0.25">
      <c r="A35" s="32"/>
      <c r="B35" s="181" t="s">
        <v>50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2"/>
      <c r="AT35" s="183">
        <v>1</v>
      </c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5"/>
      <c r="BF35" s="190">
        <v>1</v>
      </c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5"/>
      <c r="BR35" s="183">
        <v>100</v>
      </c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1"/>
      <c r="CE35" s="183" t="s">
        <v>39</v>
      </c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5"/>
      <c r="CR35" s="183">
        <v>2</v>
      </c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5"/>
    </row>
    <row r="36" spans="1:108" ht="42.75" customHeight="1" x14ac:dyDescent="0.25">
      <c r="A36" s="34"/>
      <c r="B36" s="188" t="s">
        <v>51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9"/>
      <c r="AT36" s="186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87"/>
      <c r="BF36" s="186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87"/>
      <c r="BR36" s="202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4"/>
      <c r="CE36" s="186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87"/>
      <c r="CR36" s="186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87"/>
    </row>
    <row r="37" spans="1:108" s="33" customFormat="1" x14ac:dyDescent="0.25">
      <c r="A37" s="32"/>
      <c r="B37" s="181" t="s">
        <v>52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2"/>
      <c r="AT37" s="183">
        <v>0</v>
      </c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5"/>
      <c r="BF37" s="190">
        <v>0</v>
      </c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  <c r="BR37" s="183">
        <v>100</v>
      </c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1"/>
      <c r="CE37" s="183" t="s">
        <v>39</v>
      </c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5"/>
      <c r="CR37" s="183">
        <v>2</v>
      </c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5"/>
    </row>
    <row r="38" spans="1:108" ht="57.75" customHeight="1" x14ac:dyDescent="0.25">
      <c r="A38" s="34"/>
      <c r="B38" s="188" t="s">
        <v>53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9"/>
      <c r="AT38" s="186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87"/>
      <c r="BF38" s="186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87"/>
      <c r="BR38" s="202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4"/>
      <c r="CE38" s="186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87"/>
      <c r="CR38" s="186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87"/>
    </row>
    <row r="39" spans="1:108" s="33" customFormat="1" x14ac:dyDescent="0.25">
      <c r="A39" s="32"/>
      <c r="B39" s="181" t="s">
        <v>54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2"/>
      <c r="AT39" s="183">
        <v>0</v>
      </c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5"/>
      <c r="BF39" s="190">
        <v>0</v>
      </c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5"/>
      <c r="BR39" s="183">
        <v>100</v>
      </c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1"/>
      <c r="CE39" s="183" t="s">
        <v>39</v>
      </c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5"/>
      <c r="CR39" s="183">
        <v>2</v>
      </c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5"/>
    </row>
    <row r="40" spans="1:108" ht="57.75" customHeight="1" x14ac:dyDescent="0.25">
      <c r="A40" s="34"/>
      <c r="B40" s="188" t="s">
        <v>55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9"/>
      <c r="AT40" s="186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87"/>
      <c r="BF40" s="186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87"/>
      <c r="BR40" s="202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4"/>
      <c r="CE40" s="186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87"/>
      <c r="CR40" s="186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87"/>
    </row>
    <row r="41" spans="1:108" x14ac:dyDescent="0.25">
      <c r="A41" s="31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7"/>
      <c r="AT41" s="178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80"/>
      <c r="BF41" s="178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80"/>
      <c r="BR41" s="178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80"/>
      <c r="CE41" s="178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178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80"/>
    </row>
    <row r="42" spans="1:108" ht="87" customHeight="1" x14ac:dyDescent="0.25">
      <c r="A42" s="31"/>
      <c r="B42" s="176" t="s">
        <v>56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7"/>
      <c r="AT42" s="178">
        <v>1</v>
      </c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80"/>
      <c r="BF42" s="199">
        <v>1</v>
      </c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80"/>
      <c r="BR42" s="178">
        <v>100</v>
      </c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80"/>
      <c r="CE42" s="178" t="s">
        <v>39</v>
      </c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178">
        <v>2</v>
      </c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80"/>
    </row>
    <row r="43" spans="1:108" x14ac:dyDescent="0.25">
      <c r="A43" s="31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7"/>
      <c r="AT43" s="178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80"/>
      <c r="BF43" s="178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80"/>
      <c r="BR43" s="178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80"/>
      <c r="CE43" s="178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178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80"/>
    </row>
    <row r="44" spans="1:108" ht="102" customHeight="1" x14ac:dyDescent="0.25">
      <c r="A44" s="31"/>
      <c r="B44" s="176" t="s">
        <v>57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7"/>
      <c r="AT44" s="178">
        <v>1</v>
      </c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80"/>
      <c r="BF44" s="199">
        <v>1</v>
      </c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80"/>
      <c r="BR44" s="178">
        <v>100</v>
      </c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80"/>
      <c r="CE44" s="178" t="s">
        <v>39</v>
      </c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178">
        <v>2</v>
      </c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80"/>
    </row>
    <row r="45" spans="1:108" ht="15" customHeight="1" x14ac:dyDescent="0.25">
      <c r="A45" s="31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7"/>
      <c r="AT45" s="178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80"/>
      <c r="BF45" s="178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80"/>
      <c r="BR45" s="178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80"/>
      <c r="CE45" s="178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178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80"/>
    </row>
    <row r="46" spans="1:108" ht="72" customHeight="1" x14ac:dyDescent="0.25">
      <c r="A46" s="31"/>
      <c r="B46" s="176" t="s">
        <v>58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7"/>
      <c r="AT46" s="178" t="s">
        <v>36</v>
      </c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80"/>
      <c r="BF46" s="178" t="s">
        <v>36</v>
      </c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80"/>
      <c r="BR46" s="178" t="s">
        <v>36</v>
      </c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80"/>
      <c r="CE46" s="178" t="s">
        <v>59</v>
      </c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178">
        <v>2</v>
      </c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80"/>
    </row>
    <row r="47" spans="1:108" ht="102" customHeight="1" x14ac:dyDescent="0.25">
      <c r="A47" s="31"/>
      <c r="B47" s="176" t="s">
        <v>60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7"/>
      <c r="AT47" s="196">
        <v>0</v>
      </c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8"/>
      <c r="BF47" s="196">
        <v>0</v>
      </c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8"/>
      <c r="BR47" s="178">
        <v>100</v>
      </c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80"/>
      <c r="CE47" s="178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80"/>
      <c r="CR47" s="178">
        <v>2</v>
      </c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80"/>
    </row>
    <row r="48" spans="1:108" ht="15" customHeight="1" x14ac:dyDescent="0.25">
      <c r="A48" s="31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7"/>
      <c r="AT48" s="178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80"/>
      <c r="BF48" s="178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80"/>
      <c r="BR48" s="178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80"/>
      <c r="CE48" s="178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178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80"/>
    </row>
    <row r="49" spans="1:108" ht="72" customHeight="1" x14ac:dyDescent="0.25">
      <c r="A49" s="31"/>
      <c r="B49" s="176" t="s">
        <v>61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7"/>
      <c r="AT49" s="178" t="s">
        <v>36</v>
      </c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80"/>
      <c r="BF49" s="178" t="s">
        <v>36</v>
      </c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80"/>
      <c r="BR49" s="178" t="s">
        <v>36</v>
      </c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80"/>
      <c r="CE49" s="178" t="s">
        <v>36</v>
      </c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178">
        <v>2</v>
      </c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80"/>
    </row>
    <row r="50" spans="1:108" x14ac:dyDescent="0.25">
      <c r="A50" s="31"/>
      <c r="B50" s="176" t="s">
        <v>49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7"/>
      <c r="AT50" s="178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80"/>
      <c r="BF50" s="178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178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80"/>
      <c r="CE50" s="178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80"/>
    </row>
    <row r="51" spans="1:108" s="33" customFormat="1" x14ac:dyDescent="0.25">
      <c r="A51" s="32"/>
      <c r="B51" s="181" t="s">
        <v>62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2"/>
      <c r="AT51" s="207">
        <v>97</v>
      </c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9"/>
      <c r="BF51" s="207">
        <v>95.083608999999996</v>
      </c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9"/>
      <c r="BR51" s="207">
        <v>102.01547987098387</v>
      </c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9"/>
      <c r="CE51" s="183" t="s">
        <v>59</v>
      </c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5"/>
      <c r="CR51" s="183">
        <v>2</v>
      </c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5"/>
    </row>
    <row r="52" spans="1:108" ht="71.25" customHeight="1" x14ac:dyDescent="0.25">
      <c r="A52" s="34"/>
      <c r="B52" s="188" t="s">
        <v>63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9"/>
      <c r="AT52" s="210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2"/>
      <c r="BF52" s="210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2"/>
      <c r="BR52" s="210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2"/>
      <c r="CE52" s="186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87"/>
      <c r="CR52" s="186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87"/>
    </row>
    <row r="53" spans="1:108" s="33" customFormat="1" x14ac:dyDescent="0.25">
      <c r="A53" s="32"/>
      <c r="B53" s="181" t="s">
        <v>64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2"/>
      <c r="AT53" s="190">
        <v>0</v>
      </c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2"/>
      <c r="BF53" s="190">
        <v>0</v>
      </c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2"/>
      <c r="BR53" s="183">
        <v>100</v>
      </c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5"/>
      <c r="CE53" s="183" t="s">
        <v>59</v>
      </c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5"/>
      <c r="CR53" s="183">
        <v>2</v>
      </c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5"/>
    </row>
    <row r="54" spans="1:108" ht="100.5" customHeight="1" x14ac:dyDescent="0.25">
      <c r="A54" s="34"/>
      <c r="B54" s="188" t="s">
        <v>65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9"/>
      <c r="AT54" s="193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5"/>
      <c r="BF54" s="193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5"/>
      <c r="BR54" s="186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87"/>
      <c r="CE54" s="186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87"/>
      <c r="CR54" s="186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87"/>
    </row>
    <row r="55" spans="1:108" ht="16.5" customHeight="1" x14ac:dyDescent="0.25">
      <c r="A55" s="31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7"/>
      <c r="AT55" s="178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80"/>
      <c r="BF55" s="178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80"/>
      <c r="BR55" s="178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80"/>
      <c r="CE55" s="178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80"/>
      <c r="CR55" s="178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80"/>
    </row>
    <row r="56" spans="1:108" ht="29.25" customHeight="1" x14ac:dyDescent="0.25">
      <c r="A56" s="31"/>
      <c r="B56" s="176" t="s">
        <v>66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7"/>
      <c r="AT56" s="178" t="s">
        <v>36</v>
      </c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80"/>
      <c r="BF56" s="178" t="s">
        <v>36</v>
      </c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178" t="s">
        <v>36</v>
      </c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80"/>
      <c r="CE56" s="178" t="s">
        <v>36</v>
      </c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80"/>
      <c r="CR56" s="178">
        <v>2</v>
      </c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80"/>
    </row>
    <row r="58" spans="1:108" x14ac:dyDescent="0.25">
      <c r="F58" s="174" t="s">
        <v>196</v>
      </c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U58" s="174" t="s">
        <v>175</v>
      </c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</row>
    <row r="59" spans="1:108" x14ac:dyDescent="0.25">
      <c r="F59" s="175" t="s">
        <v>16</v>
      </c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35"/>
      <c r="AU59" s="175" t="s">
        <v>17</v>
      </c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35"/>
      <c r="CE59" s="175" t="s">
        <v>18</v>
      </c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</row>
  </sheetData>
  <mergeCells count="206"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6"/>
    <mergeCell ref="BF35:BQ36"/>
    <mergeCell ref="BR35:CD36"/>
    <mergeCell ref="CE35:CQ36"/>
    <mergeCell ref="CR35:DD36"/>
    <mergeCell ref="B36:AS36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B49:AS49"/>
    <mergeCell ref="AT49:BE49"/>
    <mergeCell ref="BF49:BQ49"/>
    <mergeCell ref="BR49:CD49"/>
    <mergeCell ref="CE49:CQ49"/>
    <mergeCell ref="CR49:DD49"/>
    <mergeCell ref="B50:AS50"/>
    <mergeCell ref="AT50:BE50"/>
    <mergeCell ref="BF50:BQ50"/>
    <mergeCell ref="BR50:CD50"/>
    <mergeCell ref="CE50:CQ50"/>
    <mergeCell ref="CR50:DD50"/>
    <mergeCell ref="B51:AS51"/>
    <mergeCell ref="AT51:BE52"/>
    <mergeCell ref="BF51:BQ52"/>
    <mergeCell ref="BR51:CD52"/>
    <mergeCell ref="CE51:CQ52"/>
    <mergeCell ref="CR51:DD52"/>
    <mergeCell ref="B52:AS52"/>
    <mergeCell ref="B53:AS53"/>
    <mergeCell ref="AT53:BE54"/>
    <mergeCell ref="BF53:BQ54"/>
    <mergeCell ref="BR53:CD54"/>
    <mergeCell ref="CE53:CQ54"/>
    <mergeCell ref="CR53:DD54"/>
    <mergeCell ref="B54:AS54"/>
    <mergeCell ref="F58:AS58"/>
    <mergeCell ref="AU58:CC58"/>
    <mergeCell ref="CE58:CY58"/>
    <mergeCell ref="F59:AS59"/>
    <mergeCell ref="AU59:CC59"/>
    <mergeCell ref="CE59:CY59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CE56:CQ56"/>
    <mergeCell ref="CR56:DD56"/>
  </mergeCells>
  <pageMargins left="0.78740157480314965" right="0.31496062992125984" top="0.59055118110236227" bottom="0.39370078740157483" header="0.19685039370078741" footer="0.19685039370078741"/>
  <pageSetup paperSize="9" scale="4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0"/>
  <sheetViews>
    <sheetView view="pageBreakPreview" zoomScaleNormal="100" workbookViewId="0">
      <selection activeCell="CR47" sqref="CR47:DD47"/>
    </sheetView>
  </sheetViews>
  <sheetFormatPr defaultColWidth="0.85546875" defaultRowHeight="15" x14ac:dyDescent="0.25"/>
  <cols>
    <col min="1" max="44" width="0.85546875" style="9"/>
    <col min="45" max="45" width="2.140625" style="9" customWidth="1"/>
    <col min="46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17" t="s">
        <v>179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</row>
    <row r="4" spans="1:108" s="27" customFormat="1" ht="16.5" customHeight="1" x14ac:dyDescent="0.25">
      <c r="K4" s="172" t="str">
        <f>'Форма 1.2'!AA4</f>
        <v>ООО "Эффект ТК"</v>
      </c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</row>
    <row r="5" spans="1:108" s="28" customFormat="1" ht="13.5" customHeight="1" x14ac:dyDescent="0.2">
      <c r="K5" s="173" t="s">
        <v>28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</row>
    <row r="6" spans="1:108" ht="3.75" customHeight="1" x14ac:dyDescent="0.25"/>
    <row r="7" spans="1:108" s="29" customFormat="1" x14ac:dyDescent="0.2">
      <c r="A7" s="218" t="s">
        <v>67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20"/>
      <c r="AT7" s="224" t="s">
        <v>29</v>
      </c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6"/>
      <c r="BR7" s="218" t="s">
        <v>30</v>
      </c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20"/>
      <c r="CE7" s="218" t="s">
        <v>31</v>
      </c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20"/>
      <c r="CR7" s="218" t="s">
        <v>32</v>
      </c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20"/>
    </row>
    <row r="8" spans="1:108" s="29" customFormat="1" ht="45.75" customHeight="1" x14ac:dyDescent="0.2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3"/>
      <c r="AT8" s="224" t="s">
        <v>33</v>
      </c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6"/>
      <c r="BF8" s="224" t="s">
        <v>34</v>
      </c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6"/>
      <c r="BR8" s="221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3"/>
      <c r="CE8" s="221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3"/>
      <c r="CR8" s="221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3"/>
    </row>
    <row r="9" spans="1:108" s="30" customFormat="1" x14ac:dyDescent="0.2">
      <c r="A9" s="213">
        <v>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5"/>
      <c r="AT9" s="213">
        <v>2</v>
      </c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13">
        <v>3</v>
      </c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5"/>
      <c r="BR9" s="213">
        <v>4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5"/>
      <c r="CE9" s="213">
        <v>5</v>
      </c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5"/>
      <c r="CR9" s="213">
        <v>6</v>
      </c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5"/>
    </row>
    <row r="10" spans="1:108" ht="135.75" customHeight="1" x14ac:dyDescent="0.25">
      <c r="A10" s="31"/>
      <c r="B10" s="227" t="s">
        <v>68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8"/>
      <c r="AT10" s="229" t="s">
        <v>36</v>
      </c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1"/>
      <c r="BF10" s="229" t="s">
        <v>36</v>
      </c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1"/>
      <c r="BR10" s="229" t="s">
        <v>36</v>
      </c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1"/>
      <c r="CE10" s="229" t="s">
        <v>36</v>
      </c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1"/>
      <c r="CR10" s="229">
        <v>1</v>
      </c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1"/>
    </row>
    <row r="11" spans="1:108" x14ac:dyDescent="0.25">
      <c r="A11" s="31"/>
      <c r="B11" s="227" t="s">
        <v>37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8"/>
      <c r="AT11" s="229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1"/>
      <c r="BF11" s="229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1"/>
      <c r="BR11" s="229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1"/>
      <c r="CE11" s="229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1"/>
      <c r="CR11" s="229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1"/>
    </row>
    <row r="12" spans="1:108" s="33" customFormat="1" x14ac:dyDescent="0.25">
      <c r="A12" s="32"/>
      <c r="B12" s="232" t="s">
        <v>69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3"/>
      <c r="AT12" s="207">
        <v>19</v>
      </c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07">
        <v>74.160468750000007</v>
      </c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9"/>
      <c r="BR12" s="207">
        <v>25.620118535186577</v>
      </c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9"/>
      <c r="CE12" s="234" t="s">
        <v>59</v>
      </c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6"/>
      <c r="CR12" s="234">
        <v>1</v>
      </c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6"/>
    </row>
    <row r="13" spans="1:108" ht="42.75" customHeight="1" x14ac:dyDescent="0.25">
      <c r="A13" s="34"/>
      <c r="B13" s="239" t="s">
        <v>70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40"/>
      <c r="AT13" s="210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2"/>
      <c r="BF13" s="210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2"/>
      <c r="BR13" s="210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2"/>
      <c r="CE13" s="237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238"/>
      <c r="CR13" s="237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238"/>
    </row>
    <row r="14" spans="1:108" s="33" customFormat="1" x14ac:dyDescent="0.25">
      <c r="A14" s="32"/>
      <c r="B14" s="232" t="s">
        <v>71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3"/>
      <c r="AT14" s="207">
        <v>141</v>
      </c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9"/>
      <c r="BF14" s="207">
        <v>177.98512499999998</v>
      </c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9"/>
      <c r="BR14" s="207">
        <v>79.220103365379558</v>
      </c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9"/>
      <c r="CE14" s="234" t="s">
        <v>59</v>
      </c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6"/>
      <c r="CR14" s="234">
        <v>1</v>
      </c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6"/>
    </row>
    <row r="15" spans="1:108" ht="57" customHeight="1" x14ac:dyDescent="0.25">
      <c r="A15" s="34"/>
      <c r="B15" s="239" t="s">
        <v>72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40"/>
      <c r="AT15" s="210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2"/>
      <c r="BF15" s="210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2"/>
      <c r="BR15" s="210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2"/>
      <c r="CE15" s="237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238"/>
      <c r="CR15" s="237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238"/>
    </row>
    <row r="16" spans="1:108" x14ac:dyDescent="0.25">
      <c r="A16" s="31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8"/>
      <c r="AT16" s="229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1"/>
      <c r="BF16" s="229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1"/>
      <c r="BR16" s="229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1"/>
      <c r="CE16" s="229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1"/>
      <c r="CR16" s="229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1"/>
    </row>
    <row r="17" spans="1:108" ht="43.5" customHeight="1" x14ac:dyDescent="0.25">
      <c r="A17" s="31"/>
      <c r="B17" s="227" t="s">
        <v>73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8"/>
      <c r="AT17" s="229" t="s">
        <v>36</v>
      </c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1"/>
      <c r="BF17" s="229" t="s">
        <v>36</v>
      </c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1"/>
      <c r="BR17" s="229" t="s">
        <v>36</v>
      </c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1"/>
      <c r="CE17" s="229" t="s">
        <v>36</v>
      </c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1"/>
      <c r="CR17" s="229">
        <v>0.5</v>
      </c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1"/>
    </row>
    <row r="18" spans="1:108" x14ac:dyDescent="0.25">
      <c r="A18" s="31"/>
      <c r="B18" s="227" t="s">
        <v>49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8"/>
      <c r="AT18" s="229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1"/>
      <c r="BF18" s="229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1"/>
      <c r="BR18" s="229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1"/>
      <c r="CE18" s="229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1"/>
      <c r="CR18" s="229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1"/>
    </row>
    <row r="19" spans="1:108" s="33" customFormat="1" x14ac:dyDescent="0.25">
      <c r="A19" s="32"/>
      <c r="B19" s="232" t="s">
        <v>74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3"/>
      <c r="AT19" s="234">
        <v>0</v>
      </c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6"/>
      <c r="BF19" s="207">
        <v>0</v>
      </c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4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6"/>
      <c r="CE19" s="234" t="s">
        <v>59</v>
      </c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6"/>
      <c r="CR19" s="234">
        <v>0.5</v>
      </c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6"/>
    </row>
    <row r="20" spans="1:108" ht="57" customHeight="1" x14ac:dyDescent="0.25">
      <c r="A20" s="34"/>
      <c r="B20" s="239" t="s">
        <v>75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40"/>
      <c r="AT20" s="237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238"/>
      <c r="BF20" s="237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238"/>
      <c r="BR20" s="237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238"/>
      <c r="CE20" s="237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238"/>
      <c r="CR20" s="237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238"/>
    </row>
    <row r="21" spans="1:108" s="33" customFormat="1" x14ac:dyDescent="0.25">
      <c r="A21" s="32"/>
      <c r="B21" s="232" t="s">
        <v>76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3"/>
      <c r="AT21" s="234" t="s">
        <v>36</v>
      </c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6"/>
      <c r="BF21" s="234" t="s">
        <v>36</v>
      </c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6"/>
      <c r="BR21" s="234" t="s">
        <v>36</v>
      </c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6"/>
      <c r="CE21" s="234" t="s">
        <v>59</v>
      </c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6"/>
      <c r="CR21" s="234">
        <v>0.5</v>
      </c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2"/>
    </row>
    <row r="22" spans="1:108" ht="42.75" customHeight="1" x14ac:dyDescent="0.25">
      <c r="A22" s="34"/>
      <c r="B22" s="239" t="s">
        <v>77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40"/>
      <c r="AT22" s="237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238"/>
      <c r="BF22" s="237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238"/>
      <c r="BR22" s="237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238"/>
      <c r="CE22" s="237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238"/>
      <c r="CR22" s="243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5"/>
    </row>
    <row r="23" spans="1:108" ht="57.75" customHeight="1" x14ac:dyDescent="0.25">
      <c r="A23" s="31"/>
      <c r="B23" s="227" t="s">
        <v>78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8"/>
      <c r="AT23" s="196">
        <v>29.664187500000001</v>
      </c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8"/>
      <c r="BF23" s="196">
        <v>29.664187500000001</v>
      </c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8"/>
      <c r="BR23" s="229">
        <v>100</v>
      </c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1"/>
      <c r="CE23" s="229" t="s">
        <v>36</v>
      </c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1"/>
      <c r="CR23" s="229" t="s">
        <v>36</v>
      </c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1"/>
    </row>
    <row r="24" spans="1:108" ht="30.75" customHeight="1" x14ac:dyDescent="0.25">
      <c r="A24" s="31"/>
      <c r="B24" s="227" t="s">
        <v>79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8"/>
      <c r="AT24" s="196">
        <v>29.664187500000001</v>
      </c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8"/>
      <c r="BF24" s="196">
        <v>29.664187500000001</v>
      </c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8"/>
      <c r="BR24" s="229">
        <v>100</v>
      </c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1"/>
      <c r="CE24" s="229" t="s">
        <v>36</v>
      </c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1"/>
      <c r="CR24" s="229" t="s">
        <v>36</v>
      </c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1"/>
    </row>
    <row r="25" spans="1:108" s="33" customFormat="1" x14ac:dyDescent="0.25">
      <c r="A25" s="32"/>
      <c r="B25" s="232" t="s">
        <v>80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3"/>
      <c r="AT25" s="207">
        <v>0</v>
      </c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9"/>
      <c r="BF25" s="207">
        <v>0</v>
      </c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9"/>
      <c r="BR25" s="234">
        <v>100</v>
      </c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6"/>
      <c r="CE25" s="234" t="s">
        <v>59</v>
      </c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6"/>
      <c r="CR25" s="234">
        <v>0.5</v>
      </c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15.5" customHeight="1" x14ac:dyDescent="0.25">
      <c r="A26" s="34"/>
      <c r="B26" s="239" t="s">
        <v>180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40"/>
      <c r="AT26" s="210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2"/>
      <c r="BF26" s="210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2"/>
      <c r="BR26" s="237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238"/>
      <c r="CE26" s="237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238"/>
      <c r="CR26" s="237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238"/>
    </row>
    <row r="27" spans="1:108" ht="14.25" customHeight="1" x14ac:dyDescent="0.25">
      <c r="A27" s="31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8"/>
      <c r="AT27" s="229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1"/>
      <c r="BF27" s="229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1"/>
      <c r="BR27" s="229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1"/>
      <c r="CE27" s="229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1"/>
      <c r="CR27" s="229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1"/>
    </row>
    <row r="28" spans="1:108" ht="58.5" customHeight="1" x14ac:dyDescent="0.25">
      <c r="A28" s="31"/>
      <c r="B28" s="227" t="s">
        <v>81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 t="s">
        <v>36</v>
      </c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1"/>
      <c r="BF28" s="229" t="s">
        <v>36</v>
      </c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1"/>
      <c r="BR28" s="229" t="s">
        <v>36</v>
      </c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1"/>
      <c r="CE28" s="229" t="s">
        <v>59</v>
      </c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1"/>
      <c r="CR28" s="229">
        <v>0.1</v>
      </c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1"/>
    </row>
    <row r="29" spans="1:108" ht="210.75" customHeight="1" x14ac:dyDescent="0.25">
      <c r="A29" s="31"/>
      <c r="B29" s="227" t="s">
        <v>82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8"/>
      <c r="AT29" s="196">
        <v>0</v>
      </c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8"/>
      <c r="BF29" s="246">
        <v>0.12993511826544021</v>
      </c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8"/>
      <c r="BR29" s="229">
        <v>0</v>
      </c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1"/>
      <c r="CE29" s="229" t="s">
        <v>59</v>
      </c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1"/>
      <c r="CR29" s="229">
        <v>0.1</v>
      </c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1"/>
    </row>
    <row r="30" spans="1:108" ht="14.25" customHeight="1" x14ac:dyDescent="0.25">
      <c r="A30" s="31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8"/>
      <c r="AT30" s="229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1"/>
      <c r="BF30" s="229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1"/>
      <c r="BR30" s="229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1"/>
      <c r="CE30" s="229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1"/>
      <c r="CR30" s="229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1"/>
    </row>
    <row r="31" spans="1:108" ht="72.75" customHeight="1" x14ac:dyDescent="0.25">
      <c r="A31" s="31"/>
      <c r="B31" s="227" t="s">
        <v>83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8"/>
      <c r="AT31" s="229" t="s">
        <v>36</v>
      </c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1"/>
      <c r="BF31" s="229" t="s">
        <v>36</v>
      </c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1"/>
      <c r="BR31" s="229" t="s">
        <v>36</v>
      </c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1"/>
      <c r="CE31" s="229" t="s">
        <v>59</v>
      </c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1"/>
      <c r="CR31" s="229">
        <v>0.2</v>
      </c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1"/>
    </row>
    <row r="32" spans="1:108" ht="135" customHeight="1" x14ac:dyDescent="0.25">
      <c r="A32" s="31"/>
      <c r="B32" s="227" t="s">
        <v>84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8"/>
      <c r="AT32" s="229">
        <v>0</v>
      </c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1"/>
      <c r="BF32" s="196">
        <v>0</v>
      </c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1"/>
      <c r="BR32" s="229">
        <v>100</v>
      </c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1"/>
      <c r="CE32" s="229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1"/>
      <c r="CR32" s="229">
        <v>0.2</v>
      </c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1"/>
    </row>
    <row r="33" spans="1:108" ht="14.25" customHeight="1" x14ac:dyDescent="0.25">
      <c r="A33" s="31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7"/>
      <c r="AT33" s="178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80"/>
      <c r="BF33" s="178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80"/>
      <c r="BR33" s="178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80"/>
      <c r="CE33" s="178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178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80"/>
    </row>
    <row r="34" spans="1:108" ht="58.5" customHeight="1" x14ac:dyDescent="0.25">
      <c r="A34" s="31"/>
      <c r="B34" s="176" t="s">
        <v>85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7"/>
      <c r="AT34" s="178" t="s">
        <v>36</v>
      </c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80"/>
      <c r="BF34" s="178" t="s">
        <v>36</v>
      </c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80"/>
      <c r="BR34" s="178" t="s">
        <v>36</v>
      </c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80"/>
      <c r="CE34" s="178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80"/>
      <c r="CR34" s="178">
        <v>0.5</v>
      </c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80"/>
    </row>
    <row r="35" spans="1:108" ht="72.75" customHeight="1" x14ac:dyDescent="0.25">
      <c r="A35" s="31"/>
      <c r="B35" s="176" t="s">
        <v>86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7"/>
      <c r="AT35" s="199">
        <v>0</v>
      </c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6"/>
      <c r="BF35" s="199">
        <v>0</v>
      </c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6"/>
      <c r="BR35" s="178">
        <v>100</v>
      </c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80"/>
      <c r="CE35" s="178" t="s">
        <v>59</v>
      </c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178">
        <v>0.5</v>
      </c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80"/>
    </row>
    <row r="36" spans="1:108" x14ac:dyDescent="0.25">
      <c r="A36" s="31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7"/>
      <c r="AT36" s="178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80"/>
      <c r="BF36" s="178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80"/>
      <c r="BR36" s="178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80"/>
      <c r="CE36" s="178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178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80"/>
    </row>
    <row r="37" spans="1:108" ht="58.5" customHeight="1" x14ac:dyDescent="0.25">
      <c r="A37" s="31"/>
      <c r="B37" s="176" t="s">
        <v>87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7"/>
      <c r="AT37" s="178" t="s">
        <v>36</v>
      </c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80"/>
      <c r="BF37" s="178" t="s">
        <v>36</v>
      </c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80"/>
      <c r="BR37" s="178" t="s">
        <v>36</v>
      </c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80"/>
      <c r="CE37" s="178" t="s">
        <v>36</v>
      </c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178">
        <v>0.5</v>
      </c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80"/>
    </row>
    <row r="38" spans="1:108" x14ac:dyDescent="0.25">
      <c r="A38" s="31"/>
      <c r="B38" s="176" t="s">
        <v>49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7"/>
      <c r="AT38" s="178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80"/>
      <c r="BF38" s="178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80"/>
      <c r="BR38" s="178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80"/>
      <c r="CE38" s="178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178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80"/>
    </row>
    <row r="39" spans="1:108" s="33" customFormat="1" x14ac:dyDescent="0.25">
      <c r="A39" s="32"/>
      <c r="B39" s="181" t="s">
        <v>88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2"/>
      <c r="AT39" s="183">
        <v>1</v>
      </c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5"/>
      <c r="BF39" s="190">
        <v>1</v>
      </c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5"/>
      <c r="BR39" s="183">
        <v>100</v>
      </c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5"/>
      <c r="CE39" s="183" t="s">
        <v>39</v>
      </c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5"/>
      <c r="CR39" s="183">
        <v>0.5</v>
      </c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5"/>
    </row>
    <row r="40" spans="1:108" ht="71.25" customHeight="1" x14ac:dyDescent="0.25">
      <c r="A40" s="34"/>
      <c r="B40" s="188" t="s">
        <v>89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9"/>
      <c r="AT40" s="186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87"/>
      <c r="BF40" s="186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87"/>
      <c r="BR40" s="186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87"/>
      <c r="CE40" s="186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87"/>
      <c r="CR40" s="186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87"/>
    </row>
    <row r="41" spans="1:108" s="33" customFormat="1" x14ac:dyDescent="0.25">
      <c r="A41" s="32"/>
      <c r="B41" s="181" t="s">
        <v>64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2"/>
      <c r="AT41" s="190">
        <v>0</v>
      </c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2"/>
      <c r="BF41" s="190">
        <v>0</v>
      </c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2"/>
      <c r="BR41" s="183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5"/>
      <c r="CE41" s="183" t="s">
        <v>59</v>
      </c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5"/>
      <c r="CR41" s="183">
        <v>0.5</v>
      </c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5"/>
    </row>
    <row r="42" spans="1:108" ht="117.75" customHeight="1" x14ac:dyDescent="0.25">
      <c r="A42" s="34"/>
      <c r="B42" s="188" t="s">
        <v>90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/>
      <c r="AT42" s="193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5"/>
      <c r="BF42" s="193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5"/>
      <c r="BR42" s="186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87"/>
      <c r="CE42" s="186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87"/>
      <c r="CR42" s="186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87"/>
    </row>
    <row r="43" spans="1:108" ht="15" hidden="1" customHeight="1" x14ac:dyDescent="0.25">
      <c r="A43" s="31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7"/>
      <c r="AT43" s="178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80"/>
      <c r="BF43" s="178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80"/>
      <c r="BR43" s="178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80"/>
      <c r="CE43" s="178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178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80"/>
    </row>
    <row r="44" spans="1:108" ht="57.75" customHeight="1" x14ac:dyDescent="0.25">
      <c r="A44" s="31"/>
      <c r="B44" s="176" t="s">
        <v>91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7"/>
      <c r="AT44" s="178" t="s">
        <v>36</v>
      </c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80"/>
      <c r="BF44" s="178" t="s">
        <v>36</v>
      </c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80"/>
      <c r="BR44" s="178" t="s">
        <v>36</v>
      </c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80"/>
      <c r="CE44" s="178" t="s">
        <v>59</v>
      </c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178">
        <v>0.2</v>
      </c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80"/>
    </row>
    <row r="45" spans="1:108" ht="104.25" customHeight="1" x14ac:dyDescent="0.25">
      <c r="A45" s="31"/>
      <c r="B45" s="176" t="s">
        <v>92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7"/>
      <c r="AT45" s="199">
        <v>0</v>
      </c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6"/>
      <c r="BF45" s="199">
        <v>0</v>
      </c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  <c r="BR45" s="178">
        <v>100</v>
      </c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80"/>
      <c r="CE45" s="178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178">
        <v>0.2</v>
      </c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80"/>
    </row>
    <row r="46" spans="1:108" ht="14.25" customHeight="1" x14ac:dyDescent="0.25">
      <c r="A46" s="31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7"/>
      <c r="AT46" s="178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80"/>
      <c r="BF46" s="178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80"/>
      <c r="BR46" s="178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80"/>
      <c r="CE46" s="178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178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80"/>
    </row>
    <row r="47" spans="1:108" ht="29.25" customHeight="1" x14ac:dyDescent="0.25">
      <c r="A47" s="31"/>
      <c r="B47" s="176" t="s">
        <v>93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7"/>
      <c r="AT47" s="178" t="s">
        <v>36</v>
      </c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80"/>
      <c r="BF47" s="178" t="s">
        <v>36</v>
      </c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80"/>
      <c r="BR47" s="178" t="s">
        <v>36</v>
      </c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80"/>
      <c r="CE47" s="178" t="s">
        <v>36</v>
      </c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80"/>
      <c r="CR47" s="249">
        <v>0.42857142857142855</v>
      </c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250"/>
    </row>
    <row r="49" spans="6:103" x14ac:dyDescent="0.25">
      <c r="F49" s="174" t="str">
        <f>'Форма 1.1'!L30</f>
        <v>Директор</v>
      </c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U49" s="174" t="str">
        <f>'Форма 1.1'!BX30</f>
        <v>А.В. Меньшаков</v>
      </c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</row>
    <row r="50" spans="6:103" x14ac:dyDescent="0.25">
      <c r="F50" s="175" t="s">
        <v>16</v>
      </c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35"/>
      <c r="AU50" s="175" t="s">
        <v>17</v>
      </c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35"/>
      <c r="CE50" s="175" t="s">
        <v>18</v>
      </c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</row>
  </sheetData>
  <mergeCells count="215"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3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4"/>
  <sheetViews>
    <sheetView view="pageBreakPreview" zoomScaleNormal="100" workbookViewId="0">
      <selection activeCell="AT44" sqref="AT44:BE45"/>
    </sheetView>
  </sheetViews>
  <sheetFormatPr defaultColWidth="0.85546875" defaultRowHeight="15" x14ac:dyDescent="0.25"/>
  <cols>
    <col min="1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17" t="s">
        <v>181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</row>
    <row r="4" spans="1:108" s="27" customFormat="1" ht="16.5" customHeight="1" x14ac:dyDescent="0.25">
      <c r="K4" s="172" t="str">
        <f>'Форма 1.2'!AA4</f>
        <v>ООО "Эффект ТК"</v>
      </c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</row>
    <row r="5" spans="1:108" s="28" customFormat="1" ht="13.5" customHeight="1" x14ac:dyDescent="0.2">
      <c r="K5" s="173" t="s">
        <v>28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</row>
    <row r="6" spans="1:108" ht="3.75" customHeight="1" x14ac:dyDescent="0.25"/>
    <row r="7" spans="1:108" s="29" customFormat="1" x14ac:dyDescent="0.2">
      <c r="A7" s="218" t="s">
        <v>67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20"/>
      <c r="AT7" s="224" t="s">
        <v>29</v>
      </c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6"/>
      <c r="BR7" s="218" t="s">
        <v>30</v>
      </c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20"/>
      <c r="CE7" s="218" t="s">
        <v>31</v>
      </c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20"/>
      <c r="CR7" s="218" t="s">
        <v>32</v>
      </c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20"/>
    </row>
    <row r="8" spans="1:108" s="29" customFormat="1" ht="45.75" customHeight="1" x14ac:dyDescent="0.2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3"/>
      <c r="AT8" s="224" t="s">
        <v>33</v>
      </c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6"/>
      <c r="BF8" s="224" t="s">
        <v>34</v>
      </c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6"/>
      <c r="BR8" s="221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3"/>
      <c r="CE8" s="221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3"/>
      <c r="CR8" s="221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3"/>
    </row>
    <row r="9" spans="1:108" s="30" customFormat="1" x14ac:dyDescent="0.2">
      <c r="A9" s="213">
        <v>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5"/>
      <c r="AT9" s="213">
        <v>2</v>
      </c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13">
        <v>3</v>
      </c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5"/>
      <c r="BR9" s="213">
        <v>4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5"/>
      <c r="CE9" s="213">
        <v>5</v>
      </c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5"/>
      <c r="CR9" s="213">
        <v>6</v>
      </c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5"/>
    </row>
    <row r="10" spans="1:108" ht="73.5" customHeight="1" x14ac:dyDescent="0.25">
      <c r="A10" s="31"/>
      <c r="B10" s="227" t="s">
        <v>94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8"/>
      <c r="AT10" s="196">
        <v>100</v>
      </c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1"/>
      <c r="BF10" s="196">
        <v>1</v>
      </c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1"/>
      <c r="BR10" s="229">
        <v>100</v>
      </c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1"/>
      <c r="CE10" s="229" t="s">
        <v>39</v>
      </c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1"/>
      <c r="CR10" s="229">
        <v>2</v>
      </c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1"/>
    </row>
    <row r="11" spans="1:108" x14ac:dyDescent="0.25">
      <c r="A11" s="31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8"/>
      <c r="AT11" s="229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1"/>
      <c r="BF11" s="229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1"/>
      <c r="BR11" s="229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1"/>
      <c r="CE11" s="229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1"/>
      <c r="CR11" s="229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1"/>
    </row>
    <row r="12" spans="1:108" ht="29.25" customHeight="1" x14ac:dyDescent="0.25">
      <c r="A12" s="31"/>
      <c r="B12" s="227" t="s">
        <v>95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8"/>
      <c r="AT12" s="229" t="s">
        <v>36</v>
      </c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1"/>
      <c r="BF12" s="229" t="s">
        <v>36</v>
      </c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1"/>
      <c r="BR12" s="229" t="s">
        <v>36</v>
      </c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1"/>
      <c r="CE12" s="229" t="s">
        <v>36</v>
      </c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1"/>
      <c r="CR12" s="246">
        <v>2</v>
      </c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8"/>
    </row>
    <row r="13" spans="1:108" ht="15" customHeight="1" x14ac:dyDescent="0.25">
      <c r="A13" s="31"/>
      <c r="B13" s="227" t="s">
        <v>49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8"/>
      <c r="AT13" s="229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1"/>
      <c r="BF13" s="229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1"/>
      <c r="BR13" s="229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1"/>
      <c r="CE13" s="229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1"/>
      <c r="CR13" s="229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1"/>
    </row>
    <row r="14" spans="1:108" s="33" customFormat="1" x14ac:dyDescent="0.25">
      <c r="A14" s="32"/>
      <c r="B14" s="232" t="s">
        <v>96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3"/>
      <c r="AT14" s="207">
        <v>0</v>
      </c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9"/>
      <c r="BF14" s="207">
        <v>0</v>
      </c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9"/>
      <c r="BR14" s="234">
        <v>100</v>
      </c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6"/>
      <c r="CE14" s="234" t="s">
        <v>59</v>
      </c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6"/>
      <c r="CR14" s="234">
        <v>2</v>
      </c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6"/>
    </row>
    <row r="15" spans="1:108" ht="72" customHeight="1" x14ac:dyDescent="0.25">
      <c r="A15" s="34"/>
      <c r="B15" s="239" t="s">
        <v>97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40"/>
      <c r="AT15" s="210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2"/>
      <c r="BF15" s="210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2"/>
      <c r="BR15" s="237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238"/>
      <c r="CE15" s="237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238"/>
      <c r="CR15" s="237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238"/>
    </row>
    <row r="16" spans="1:108" s="33" customFormat="1" x14ac:dyDescent="0.25">
      <c r="A16" s="32"/>
      <c r="B16" s="232" t="s">
        <v>98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3"/>
      <c r="AT16" s="207">
        <v>0</v>
      </c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9"/>
      <c r="BF16" s="207">
        <v>0</v>
      </c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9"/>
      <c r="BR16" s="234">
        <v>100</v>
      </c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6"/>
      <c r="CE16" s="234" t="s">
        <v>39</v>
      </c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6"/>
      <c r="CR16" s="234">
        <v>2</v>
      </c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6"/>
    </row>
    <row r="17" spans="1:108" ht="87" customHeight="1" x14ac:dyDescent="0.25">
      <c r="A17" s="34"/>
      <c r="B17" s="239" t="s">
        <v>99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40"/>
      <c r="AT17" s="210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2"/>
      <c r="BF17" s="210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2"/>
      <c r="BR17" s="237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238"/>
      <c r="CE17" s="237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238"/>
      <c r="CR17" s="237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238"/>
    </row>
    <row r="18" spans="1:108" s="33" customFormat="1" x14ac:dyDescent="0.25">
      <c r="A18" s="32"/>
      <c r="B18" s="232" t="s">
        <v>100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3"/>
      <c r="AT18" s="207">
        <v>0</v>
      </c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9"/>
      <c r="BF18" s="207">
        <v>0</v>
      </c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9"/>
      <c r="BR18" s="234">
        <v>100</v>
      </c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6"/>
      <c r="CE18" s="234" t="s">
        <v>59</v>
      </c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6"/>
      <c r="CR18" s="234">
        <v>2</v>
      </c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6"/>
    </row>
    <row r="19" spans="1:108" ht="115.5" customHeight="1" x14ac:dyDescent="0.25">
      <c r="A19" s="34"/>
      <c r="B19" s="239" t="s">
        <v>101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40"/>
      <c r="AT19" s="210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2"/>
      <c r="BF19" s="210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2"/>
      <c r="BR19" s="237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238"/>
      <c r="CE19" s="237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238"/>
      <c r="CR19" s="237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238"/>
    </row>
    <row r="20" spans="1:108" s="33" customFormat="1" x14ac:dyDescent="0.25">
      <c r="A20" s="32"/>
      <c r="B20" s="232" t="s">
        <v>102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3"/>
      <c r="AT20" s="207">
        <v>0</v>
      </c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9"/>
      <c r="BF20" s="207">
        <v>0</v>
      </c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9"/>
      <c r="BR20" s="234">
        <v>100</v>
      </c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6"/>
      <c r="CE20" s="234" t="s">
        <v>59</v>
      </c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6"/>
      <c r="CR20" s="234">
        <v>2</v>
      </c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6"/>
    </row>
    <row r="21" spans="1:108" ht="116.25" customHeight="1" x14ac:dyDescent="0.25">
      <c r="A21" s="34"/>
      <c r="B21" s="239" t="s">
        <v>103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40"/>
      <c r="AT21" s="210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2"/>
      <c r="BF21" s="210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2"/>
      <c r="BR21" s="237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238"/>
      <c r="CE21" s="237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238"/>
      <c r="CR21" s="237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238"/>
    </row>
    <row r="22" spans="1:108" s="33" customFormat="1" x14ac:dyDescent="0.25">
      <c r="A22" s="32"/>
      <c r="B22" s="232" t="s">
        <v>104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3"/>
      <c r="AT22" s="207">
        <v>0</v>
      </c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9"/>
      <c r="BF22" s="207">
        <v>0</v>
      </c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9"/>
      <c r="BR22" s="234">
        <v>100</v>
      </c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6"/>
      <c r="CE22" s="234" t="s">
        <v>39</v>
      </c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6"/>
      <c r="CR22" s="234">
        <v>2</v>
      </c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6"/>
    </row>
    <row r="23" spans="1:108" ht="72.75" customHeight="1" x14ac:dyDescent="0.25">
      <c r="A23" s="34"/>
      <c r="B23" s="239" t="s">
        <v>105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40"/>
      <c r="AT23" s="210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2"/>
      <c r="BF23" s="210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2"/>
      <c r="BR23" s="237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238"/>
      <c r="CE23" s="237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238"/>
      <c r="CR23" s="237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238"/>
    </row>
    <row r="24" spans="1:108" s="33" customFormat="1" x14ac:dyDescent="0.25">
      <c r="A24" s="32"/>
      <c r="B24" s="232" t="s">
        <v>106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3"/>
      <c r="AT24" s="207">
        <v>2</v>
      </c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9"/>
      <c r="BF24" s="207">
        <v>2.0226124999999997</v>
      </c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9"/>
      <c r="BR24" s="207">
        <v>100</v>
      </c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9"/>
      <c r="CE24" s="234" t="s">
        <v>39</v>
      </c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6"/>
      <c r="CR24" s="234">
        <v>2</v>
      </c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6"/>
    </row>
    <row r="25" spans="1:108" ht="43.5" customHeight="1" x14ac:dyDescent="0.25">
      <c r="A25" s="34"/>
      <c r="B25" s="239" t="s">
        <v>107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40"/>
      <c r="AT25" s="210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2"/>
      <c r="BF25" s="210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2"/>
      <c r="BR25" s="210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2"/>
      <c r="CE25" s="237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238"/>
      <c r="CR25" s="237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238"/>
    </row>
    <row r="26" spans="1:108" ht="15" customHeight="1" x14ac:dyDescent="0.25">
      <c r="A26" s="31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8"/>
      <c r="AT26" s="229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1"/>
      <c r="BF26" s="229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1"/>
      <c r="BR26" s="229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1"/>
      <c r="CE26" s="229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229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1"/>
    </row>
    <row r="27" spans="1:108" ht="29.25" customHeight="1" x14ac:dyDescent="0.25">
      <c r="A27" s="31"/>
      <c r="B27" s="227" t="s">
        <v>108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8"/>
      <c r="AT27" s="229" t="s">
        <v>36</v>
      </c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1"/>
      <c r="BF27" s="229" t="s">
        <v>36</v>
      </c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1"/>
      <c r="BR27" s="229" t="s">
        <v>36</v>
      </c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1"/>
      <c r="CE27" s="229" t="s">
        <v>36</v>
      </c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1"/>
      <c r="CR27" s="229">
        <v>2</v>
      </c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1"/>
    </row>
    <row r="28" spans="1:108" ht="15" customHeight="1" x14ac:dyDescent="0.25">
      <c r="A28" s="31"/>
      <c r="B28" s="227" t="s">
        <v>49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1"/>
      <c r="BF28" s="229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1"/>
      <c r="BR28" s="229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1"/>
      <c r="CE28" s="229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1"/>
      <c r="CR28" s="229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1"/>
    </row>
    <row r="29" spans="1:108" s="33" customFormat="1" x14ac:dyDescent="0.25">
      <c r="A29" s="32"/>
      <c r="B29" s="232" t="s">
        <v>109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3"/>
      <c r="AT29" s="207">
        <v>13.843287499999999</v>
      </c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9"/>
      <c r="BF29" s="207">
        <v>13.843287499999999</v>
      </c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9"/>
      <c r="BR29" s="207">
        <v>100</v>
      </c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9"/>
      <c r="CE29" s="234" t="s">
        <v>59</v>
      </c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6"/>
      <c r="CR29" s="234">
        <v>2</v>
      </c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6"/>
    </row>
    <row r="30" spans="1:108" ht="29.25" customHeight="1" x14ac:dyDescent="0.25">
      <c r="A30" s="34"/>
      <c r="B30" s="239" t="s">
        <v>110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10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2"/>
      <c r="BF30" s="210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2"/>
      <c r="BR30" s="210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2"/>
      <c r="CE30" s="237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238"/>
      <c r="CR30" s="237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238"/>
    </row>
    <row r="31" spans="1:108" s="33" customFormat="1" x14ac:dyDescent="0.25">
      <c r="A31" s="32"/>
      <c r="B31" s="251" t="s">
        <v>111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2"/>
      <c r="AT31" s="234" t="s">
        <v>36</v>
      </c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6"/>
      <c r="BF31" s="234" t="s">
        <v>36</v>
      </c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6"/>
      <c r="BR31" s="234" t="s">
        <v>36</v>
      </c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6"/>
      <c r="CE31" s="234" t="s">
        <v>39</v>
      </c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6"/>
      <c r="CR31" s="234">
        <v>2</v>
      </c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6"/>
    </row>
    <row r="32" spans="1:108" ht="57" customHeight="1" x14ac:dyDescent="0.25">
      <c r="A32" s="34"/>
      <c r="B32" s="239" t="s">
        <v>112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7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238"/>
      <c r="BF32" s="237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238"/>
      <c r="BR32" s="237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238"/>
      <c r="CE32" s="237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238"/>
      <c r="CR32" s="237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238"/>
    </row>
    <row r="33" spans="1:108" ht="29.25" customHeight="1" x14ac:dyDescent="0.25">
      <c r="A33" s="31"/>
      <c r="B33" s="227" t="s">
        <v>113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8"/>
      <c r="AT33" s="196">
        <v>0</v>
      </c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8"/>
      <c r="BF33" s="196">
        <v>0</v>
      </c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8"/>
      <c r="BR33" s="229">
        <v>100</v>
      </c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1"/>
      <c r="CE33" s="229" t="s">
        <v>36</v>
      </c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1"/>
      <c r="CR33" s="229" t="s">
        <v>36</v>
      </c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1"/>
    </row>
    <row r="34" spans="1:108" ht="29.25" customHeight="1" x14ac:dyDescent="0.25">
      <c r="A34" s="31"/>
      <c r="B34" s="227" t="s">
        <v>114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8"/>
      <c r="AT34" s="196">
        <v>0</v>
      </c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8"/>
      <c r="BF34" s="196">
        <v>0</v>
      </c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8"/>
      <c r="BR34" s="229">
        <v>100</v>
      </c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1"/>
      <c r="CE34" s="229" t="s">
        <v>36</v>
      </c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1"/>
      <c r="CR34" s="229" t="s">
        <v>36</v>
      </c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1"/>
    </row>
    <row r="35" spans="1:108" ht="29.25" customHeight="1" x14ac:dyDescent="0.25">
      <c r="A35" s="31"/>
      <c r="B35" s="227" t="s">
        <v>115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8"/>
      <c r="AT35" s="246" t="s">
        <v>36</v>
      </c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8"/>
      <c r="BF35" s="246" t="s">
        <v>36</v>
      </c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8"/>
      <c r="BR35" s="229" t="s">
        <v>36</v>
      </c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1"/>
      <c r="CE35" s="229" t="s">
        <v>36</v>
      </c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1"/>
      <c r="CR35" s="229" t="s">
        <v>36</v>
      </c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1"/>
    </row>
    <row r="36" spans="1:108" ht="14.25" customHeight="1" x14ac:dyDescent="0.25">
      <c r="A36" s="31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8"/>
      <c r="AT36" s="229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1"/>
      <c r="BF36" s="229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1"/>
      <c r="BR36" s="229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1"/>
      <c r="CE36" s="229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1"/>
      <c r="CR36" s="229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1"/>
    </row>
    <row r="37" spans="1:108" ht="43.5" customHeight="1" x14ac:dyDescent="0.25">
      <c r="A37" s="31"/>
      <c r="B37" s="227" t="s">
        <v>116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8"/>
      <c r="AT37" s="229" t="s">
        <v>36</v>
      </c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1"/>
      <c r="BF37" s="229" t="s">
        <v>36</v>
      </c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1"/>
      <c r="BR37" s="229" t="s">
        <v>36</v>
      </c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1"/>
      <c r="CE37" s="229" t="s">
        <v>59</v>
      </c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1"/>
      <c r="CR37" s="229">
        <v>2</v>
      </c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1"/>
    </row>
    <row r="38" spans="1:108" ht="72.75" customHeight="1" x14ac:dyDescent="0.25">
      <c r="A38" s="31"/>
      <c r="B38" s="227" t="s">
        <v>117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8"/>
      <c r="AT38" s="196">
        <v>0</v>
      </c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8"/>
      <c r="BF38" s="196">
        <v>0</v>
      </c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8"/>
      <c r="BR38" s="229">
        <v>100</v>
      </c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1"/>
      <c r="CE38" s="229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1"/>
      <c r="CR38" s="229">
        <v>2</v>
      </c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1"/>
    </row>
    <row r="39" spans="1:108" x14ac:dyDescent="0.25">
      <c r="A39" s="31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8"/>
      <c r="AT39" s="229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1"/>
      <c r="BF39" s="229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1"/>
      <c r="BR39" s="229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1"/>
      <c r="CE39" s="229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1"/>
      <c r="CR39" s="229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1"/>
    </row>
    <row r="40" spans="1:108" ht="86.25" customHeight="1" x14ac:dyDescent="0.25">
      <c r="A40" s="31"/>
      <c r="B40" s="227" t="s">
        <v>118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8"/>
      <c r="AT40" s="229" t="s">
        <v>36</v>
      </c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1"/>
      <c r="BF40" s="229" t="s">
        <v>36</v>
      </c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1"/>
      <c r="BR40" s="229" t="s">
        <v>36</v>
      </c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1"/>
      <c r="CE40" s="229" t="s">
        <v>36</v>
      </c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1"/>
      <c r="CR40" s="229">
        <v>2</v>
      </c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1"/>
    </row>
    <row r="41" spans="1:108" ht="15" customHeight="1" x14ac:dyDescent="0.25">
      <c r="A41" s="31"/>
      <c r="B41" s="227" t="s">
        <v>49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8"/>
      <c r="AT41" s="229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1"/>
      <c r="BF41" s="229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1"/>
      <c r="BR41" s="229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1"/>
      <c r="CE41" s="229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1"/>
      <c r="CR41" s="229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1"/>
    </row>
    <row r="42" spans="1:108" s="33" customFormat="1" x14ac:dyDescent="0.25">
      <c r="A42" s="32"/>
      <c r="B42" s="232" t="s">
        <v>119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3"/>
      <c r="AT42" s="234">
        <v>0</v>
      </c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6"/>
      <c r="BF42" s="207">
        <v>0</v>
      </c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6"/>
      <c r="BR42" s="234">
        <v>100</v>
      </c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6"/>
      <c r="CE42" s="234" t="s">
        <v>59</v>
      </c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6"/>
      <c r="CR42" s="234">
        <v>2</v>
      </c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6"/>
    </row>
    <row r="43" spans="1:108" ht="63" customHeight="1" x14ac:dyDescent="0.25">
      <c r="A43" s="34"/>
      <c r="B43" s="239" t="s">
        <v>120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40"/>
      <c r="AT43" s="237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238"/>
      <c r="BF43" s="237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238"/>
      <c r="BR43" s="237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238"/>
      <c r="CE43" s="237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238"/>
      <c r="CR43" s="237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238"/>
    </row>
    <row r="44" spans="1:108" s="33" customFormat="1" x14ac:dyDescent="0.25">
      <c r="A44" s="32"/>
      <c r="B44" s="251" t="s">
        <v>121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2"/>
      <c r="AT44" s="207">
        <v>0</v>
      </c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9"/>
      <c r="BF44" s="207">
        <v>0</v>
      </c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9"/>
      <c r="BR44" s="234">
        <v>100</v>
      </c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6"/>
      <c r="CE44" s="234" t="s">
        <v>39</v>
      </c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6"/>
      <c r="CR44" s="234">
        <v>2</v>
      </c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6"/>
    </row>
    <row r="45" spans="1:108" ht="129.75" customHeight="1" x14ac:dyDescent="0.25">
      <c r="A45" s="34"/>
      <c r="B45" s="239" t="s">
        <v>122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40"/>
      <c r="AT45" s="210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2"/>
      <c r="BF45" s="210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2"/>
      <c r="BR45" s="237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238"/>
      <c r="CE45" s="237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238"/>
      <c r="CR45" s="237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238"/>
    </row>
    <row r="46" spans="1:108" ht="14.25" customHeight="1" x14ac:dyDescent="0.25">
      <c r="A46" s="31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7"/>
      <c r="AT46" s="178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80"/>
      <c r="BF46" s="178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80"/>
      <c r="BR46" s="178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80"/>
      <c r="CE46" s="178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178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80"/>
    </row>
    <row r="47" spans="1:108" ht="29.25" customHeight="1" x14ac:dyDescent="0.25">
      <c r="A47" s="31"/>
      <c r="B47" s="176" t="s">
        <v>123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7"/>
      <c r="AT47" s="178" t="s">
        <v>36</v>
      </c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80"/>
      <c r="BF47" s="178" t="s">
        <v>36</v>
      </c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80"/>
      <c r="BR47" s="178" t="s">
        <v>36</v>
      </c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80"/>
      <c r="CE47" s="178" t="s">
        <v>36</v>
      </c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80"/>
      <c r="CR47" s="249">
        <v>2</v>
      </c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250"/>
    </row>
    <row r="49" spans="1:108" x14ac:dyDescent="0.25">
      <c r="F49" s="174" t="str">
        <f>'Форма 1.1'!L30</f>
        <v>Директор</v>
      </c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U49" s="174" t="str">
        <f>'Форма 1.1'!BX30</f>
        <v>А.В. Меньшаков</v>
      </c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</row>
    <row r="50" spans="1:108" x14ac:dyDescent="0.25">
      <c r="F50" s="175" t="s">
        <v>16</v>
      </c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35"/>
      <c r="AU50" s="175" t="s">
        <v>17</v>
      </c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35"/>
      <c r="CE50" s="175" t="s">
        <v>18</v>
      </c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</row>
    <row r="52" spans="1:10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108" s="25" customFormat="1" ht="25.5" customHeight="1" x14ac:dyDescent="0.2">
      <c r="A53" s="253" t="s">
        <v>124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</row>
    <row r="54" spans="1:108" s="25" customFormat="1" ht="3" customHeight="1" x14ac:dyDescent="0.2"/>
  </sheetData>
  <mergeCells count="201"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4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2"/>
  <sheetViews>
    <sheetView view="pageBreakPreview" zoomScaleNormal="100" workbookViewId="0">
      <selection activeCell="AY11" sqref="AY11:BF11"/>
    </sheetView>
  </sheetViews>
  <sheetFormatPr defaultColWidth="0.85546875" defaultRowHeight="15" outlineLevelCol="1" x14ac:dyDescent="0.25"/>
  <cols>
    <col min="1" max="47" width="0.85546875" style="9"/>
    <col min="48" max="48" width="17.140625" style="9" customWidth="1"/>
    <col min="49" max="50" width="0.85546875" style="9" customWidth="1" outlineLevel="1"/>
    <col min="51" max="51" width="9.85546875" style="9" customWidth="1" outlineLevel="1"/>
    <col min="52" max="58" width="0.85546875" style="9" customWidth="1" outlineLevel="1"/>
    <col min="59" max="59" width="4.5703125" style="9" customWidth="1" outlineLevel="1"/>
    <col min="60" max="60" width="0.28515625" style="9" customWidth="1" outlineLevel="1"/>
    <col min="61" max="16384" width="0.85546875" style="9"/>
  </cols>
  <sheetData>
    <row r="1" spans="1:60" x14ac:dyDescent="0.25">
      <c r="BH1" s="24" t="s">
        <v>11</v>
      </c>
    </row>
    <row r="2" spans="1:60" ht="12" customHeight="1" x14ac:dyDescent="0.25"/>
    <row r="3" spans="1:60" ht="29.25" customHeight="1" x14ac:dyDescent="0.25">
      <c r="A3" s="217" t="s">
        <v>182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</row>
    <row r="4" spans="1:60" ht="52.5" customHeight="1" x14ac:dyDescent="0.25">
      <c r="A4" s="268" t="s">
        <v>183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</row>
    <row r="5" spans="1:60" ht="28.5" customHeight="1" x14ac:dyDescent="0.25">
      <c r="A5" s="217" t="s">
        <v>184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</row>
    <row r="6" spans="1:60" s="27" customFormat="1" ht="16.5" customHeight="1" x14ac:dyDescent="0.25">
      <c r="K6" s="172" t="str">
        <f>'Форма 1.2'!AA4</f>
        <v>ООО "Эффект ТК"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37"/>
    </row>
    <row r="7" spans="1:60" s="28" customFormat="1" ht="13.5" customHeight="1" x14ac:dyDescent="0.2">
      <c r="K7" s="173" t="s">
        <v>28</v>
      </c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38"/>
    </row>
    <row r="8" spans="1:60" ht="3.75" customHeight="1" x14ac:dyDescent="0.25"/>
    <row r="9" spans="1:60" s="39" customFormat="1" ht="26.25" customHeight="1" x14ac:dyDescent="0.2">
      <c r="A9" s="269" t="s">
        <v>176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1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1"/>
    </row>
    <row r="10" spans="1:60" s="39" customFormat="1" ht="20.25" customHeight="1" x14ac:dyDescent="0.2">
      <c r="A10" s="40"/>
      <c r="B10" s="264" t="s">
        <v>125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5"/>
      <c r="AW10" s="41"/>
      <c r="AX10" s="42"/>
      <c r="AY10" s="256" t="s">
        <v>268</v>
      </c>
      <c r="AZ10" s="256"/>
      <c r="BA10" s="256"/>
      <c r="BB10" s="256"/>
      <c r="BC10" s="256"/>
      <c r="BD10" s="256"/>
      <c r="BE10" s="256"/>
      <c r="BF10" s="256"/>
      <c r="BG10" s="42"/>
      <c r="BH10" s="43"/>
    </row>
    <row r="11" spans="1:60" s="39" customFormat="1" ht="20.25" customHeight="1" x14ac:dyDescent="0.2">
      <c r="A11" s="44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7"/>
      <c r="AW11" s="44"/>
      <c r="AX11" s="45"/>
      <c r="AY11" s="255" t="s">
        <v>26</v>
      </c>
      <c r="AZ11" s="255"/>
      <c r="BA11" s="255"/>
      <c r="BB11" s="255"/>
      <c r="BC11" s="255"/>
      <c r="BD11" s="255"/>
      <c r="BE11" s="255"/>
      <c r="BF11" s="255"/>
      <c r="BG11" s="45"/>
      <c r="BH11" s="46"/>
    </row>
    <row r="12" spans="1:60" s="48" customFormat="1" ht="19.5" customHeight="1" x14ac:dyDescent="0.25">
      <c r="A12" s="47"/>
      <c r="B12" s="257" t="s">
        <v>126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8"/>
      <c r="AW12" s="259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1"/>
    </row>
    <row r="13" spans="1:60" s="48" customFormat="1" ht="19.5" customHeight="1" x14ac:dyDescent="0.2">
      <c r="A13" s="47"/>
      <c r="B13" s="257" t="s">
        <v>127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8"/>
      <c r="AW13" s="262">
        <v>100</v>
      </c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62"/>
    </row>
    <row r="14" spans="1:60" s="48" customFormat="1" ht="19.5" customHeight="1" x14ac:dyDescent="0.2">
      <c r="A14" s="49"/>
      <c r="B14" s="272" t="s">
        <v>128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3"/>
      <c r="AW14" s="262">
        <v>0</v>
      </c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62"/>
    </row>
    <row r="15" spans="1:60" s="48" customFormat="1" ht="19.5" customHeight="1" x14ac:dyDescent="0.2">
      <c r="A15" s="49"/>
      <c r="B15" s="272" t="s">
        <v>129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3"/>
      <c r="AW15" s="262">
        <v>0</v>
      </c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62"/>
    </row>
    <row r="16" spans="1:60" s="48" customFormat="1" ht="19.5" customHeight="1" x14ac:dyDescent="0.2">
      <c r="A16" s="47"/>
      <c r="B16" s="257" t="s">
        <v>130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8"/>
      <c r="AW16" s="262">
        <v>2.0226124999999997</v>
      </c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62"/>
    </row>
    <row r="17" spans="1:60" s="48" customFormat="1" ht="19.5" customHeight="1" x14ac:dyDescent="0.2">
      <c r="A17" s="47"/>
      <c r="B17" s="257" t="s">
        <v>131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8"/>
      <c r="AW17" s="262">
        <v>2.0226124999999997</v>
      </c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62"/>
    </row>
    <row r="18" spans="1:60" s="48" customFormat="1" ht="19.5" customHeight="1" x14ac:dyDescent="0.2">
      <c r="A18" s="47"/>
      <c r="B18" s="257" t="s">
        <v>132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8"/>
      <c r="AW18" s="262">
        <v>1</v>
      </c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62"/>
    </row>
    <row r="19" spans="1:60" s="48" customFormat="1" ht="19.5" customHeight="1" x14ac:dyDescent="0.2">
      <c r="A19" s="49"/>
      <c r="B19" s="272" t="s">
        <v>133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3"/>
      <c r="AW19" s="262">
        <v>0</v>
      </c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62"/>
    </row>
    <row r="20" spans="1:60" s="48" customFormat="1" ht="19.5" customHeight="1" x14ac:dyDescent="0.2">
      <c r="A20" s="49"/>
      <c r="B20" s="272" t="s">
        <v>134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3"/>
      <c r="AW20" s="262">
        <v>0</v>
      </c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62"/>
    </row>
    <row r="21" spans="1:60" s="48" customFormat="1" ht="19.5" customHeight="1" x14ac:dyDescent="0.2">
      <c r="A21" s="47"/>
      <c r="B21" s="257" t="s">
        <v>135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8"/>
      <c r="AW21" s="262">
        <v>1</v>
      </c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62"/>
    </row>
    <row r="22" spans="1:60" s="48" customFormat="1" ht="19.5" customHeight="1" x14ac:dyDescent="0.2">
      <c r="A22" s="47"/>
      <c r="B22" s="257" t="s">
        <v>136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8"/>
      <c r="AW22" s="262">
        <v>1</v>
      </c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62"/>
    </row>
    <row r="23" spans="1:60" s="48" customFormat="1" ht="19.5" customHeight="1" x14ac:dyDescent="0.2">
      <c r="A23" s="49"/>
      <c r="B23" s="272" t="s">
        <v>137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3"/>
      <c r="AW23" s="262">
        <v>0</v>
      </c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62"/>
    </row>
    <row r="24" spans="1:60" s="48" customFormat="1" ht="19.5" customHeight="1" x14ac:dyDescent="0.2">
      <c r="A24" s="47"/>
      <c r="B24" s="257" t="s">
        <v>138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8"/>
      <c r="AW24" s="262">
        <v>95.083608999999996</v>
      </c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62"/>
    </row>
    <row r="25" spans="1:60" s="48" customFormat="1" ht="19.5" customHeight="1" x14ac:dyDescent="0.2">
      <c r="A25" s="47"/>
      <c r="B25" s="257" t="s">
        <v>139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8"/>
      <c r="AW25" s="262">
        <v>0</v>
      </c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62"/>
    </row>
    <row r="26" spans="1:60" s="48" customFormat="1" ht="19.5" customHeight="1" x14ac:dyDescent="0.25">
      <c r="A26" s="47"/>
      <c r="B26" s="257" t="s">
        <v>140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8"/>
      <c r="AW26" s="259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1"/>
    </row>
    <row r="27" spans="1:60" s="48" customFormat="1" ht="19.5" customHeight="1" x14ac:dyDescent="0.2">
      <c r="A27" s="47"/>
      <c r="B27" s="257" t="s">
        <v>127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8"/>
      <c r="AW27" s="262">
        <v>74.160468750000007</v>
      </c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62"/>
    </row>
    <row r="28" spans="1:60" s="48" customFormat="1" ht="19.5" customHeight="1" x14ac:dyDescent="0.2">
      <c r="A28" s="47"/>
      <c r="B28" s="257" t="s">
        <v>141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8"/>
      <c r="AW28" s="262">
        <v>177.98512499999998</v>
      </c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62"/>
    </row>
    <row r="29" spans="1:60" s="48" customFormat="1" ht="19.5" customHeight="1" x14ac:dyDescent="0.2">
      <c r="A29" s="47"/>
      <c r="B29" s="257" t="s">
        <v>132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8"/>
      <c r="AW29" s="262">
        <v>0</v>
      </c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62"/>
    </row>
    <row r="30" spans="1:60" s="48" customFormat="1" ht="19.5" customHeight="1" x14ac:dyDescent="0.2">
      <c r="A30" s="47"/>
      <c r="B30" s="257" t="s">
        <v>142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8"/>
      <c r="AW30" s="262">
        <v>29.664187500000001</v>
      </c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62"/>
    </row>
    <row r="31" spans="1:60" s="48" customFormat="1" ht="19.5" customHeight="1" x14ac:dyDescent="0.2">
      <c r="A31" s="47"/>
      <c r="B31" s="257" t="s">
        <v>143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8"/>
      <c r="AW31" s="262">
        <v>29.664187500000001</v>
      </c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62"/>
    </row>
    <row r="32" spans="1:60" s="48" customFormat="1" ht="19.5" customHeight="1" x14ac:dyDescent="0.2">
      <c r="A32" s="47"/>
      <c r="B32" s="257" t="s">
        <v>134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8"/>
      <c r="AW32" s="262">
        <v>0</v>
      </c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62"/>
    </row>
    <row r="33" spans="1:60" s="48" customFormat="1" ht="19.5" customHeight="1" x14ac:dyDescent="0.2">
      <c r="A33" s="47"/>
      <c r="B33" s="257" t="s">
        <v>144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8"/>
      <c r="AW33" s="262">
        <v>0.12993511826544021</v>
      </c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63"/>
    </row>
    <row r="34" spans="1:60" s="48" customFormat="1" ht="19.5" customHeight="1" x14ac:dyDescent="0.2">
      <c r="A34" s="47"/>
      <c r="B34" s="257" t="s">
        <v>145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8"/>
      <c r="AW34" s="262">
        <v>0</v>
      </c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62"/>
    </row>
    <row r="35" spans="1:60" s="48" customFormat="1" ht="19.5" customHeight="1" x14ac:dyDescent="0.2">
      <c r="A35" s="47"/>
      <c r="B35" s="257" t="s">
        <v>137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8"/>
      <c r="AW35" s="262">
        <v>0</v>
      </c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62"/>
    </row>
    <row r="36" spans="1:60" s="48" customFormat="1" ht="19.5" customHeight="1" x14ac:dyDescent="0.2">
      <c r="A36" s="49"/>
      <c r="B36" s="272" t="s">
        <v>138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3"/>
      <c r="AW36" s="262">
        <v>1</v>
      </c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62"/>
    </row>
    <row r="37" spans="1:60" s="48" customFormat="1" ht="19.5" customHeight="1" x14ac:dyDescent="0.2">
      <c r="A37" s="47"/>
      <c r="B37" s="257" t="s">
        <v>139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8"/>
      <c r="AW37" s="262">
        <v>0</v>
      </c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62"/>
    </row>
    <row r="38" spans="1:60" s="48" customFormat="1" ht="19.5" customHeight="1" x14ac:dyDescent="0.2">
      <c r="A38" s="47"/>
      <c r="B38" s="257" t="s">
        <v>146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8"/>
      <c r="AW38" s="262">
        <v>0</v>
      </c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62"/>
    </row>
    <row r="39" spans="1:60" s="48" customFormat="1" ht="19.5" customHeight="1" x14ac:dyDescent="0.25">
      <c r="A39" s="47"/>
      <c r="B39" s="257" t="s">
        <v>147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8"/>
      <c r="AW39" s="259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1"/>
    </row>
    <row r="40" spans="1:60" s="48" customFormat="1" ht="19.5" customHeight="1" x14ac:dyDescent="0.2">
      <c r="A40" s="47"/>
      <c r="B40" s="257" t="s">
        <v>148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8"/>
      <c r="AW40" s="262">
        <v>1</v>
      </c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62"/>
    </row>
    <row r="41" spans="1:60" s="48" customFormat="1" ht="19.5" customHeight="1" x14ac:dyDescent="0.2">
      <c r="A41" s="47"/>
      <c r="B41" s="257" t="s">
        <v>185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8"/>
      <c r="AW41" s="262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62"/>
    </row>
    <row r="42" spans="1:60" s="48" customFormat="1" ht="19.5" customHeight="1" x14ac:dyDescent="0.2">
      <c r="A42" s="47"/>
      <c r="B42" s="257" t="s">
        <v>141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8"/>
      <c r="AW42" s="262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62"/>
    </row>
    <row r="43" spans="1:60" s="48" customFormat="1" ht="19.5" customHeight="1" x14ac:dyDescent="0.2">
      <c r="A43" s="47"/>
      <c r="B43" s="257" t="s">
        <v>132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8"/>
      <c r="AW43" s="262">
        <v>0</v>
      </c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64"/>
    </row>
    <row r="44" spans="1:60" s="48" customFormat="1" ht="19.5" customHeight="1" x14ac:dyDescent="0.2">
      <c r="A44" s="47"/>
      <c r="B44" s="257" t="s">
        <v>133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8"/>
      <c r="AW44" s="262">
        <v>0</v>
      </c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62"/>
    </row>
    <row r="45" spans="1:60" s="48" customFormat="1" ht="19.5" customHeight="1" x14ac:dyDescent="0.2">
      <c r="A45" s="47"/>
      <c r="B45" s="257" t="s">
        <v>134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8"/>
      <c r="AW45" s="262">
        <v>0</v>
      </c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62"/>
    </row>
    <row r="46" spans="1:60" s="48" customFormat="1" ht="19.5" customHeight="1" x14ac:dyDescent="0.2">
      <c r="A46" s="47"/>
      <c r="B46" s="257" t="s">
        <v>149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8"/>
      <c r="AW46" s="262">
        <v>0</v>
      </c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64"/>
    </row>
    <row r="47" spans="1:60" s="48" customFormat="1" ht="19.5" customHeight="1" x14ac:dyDescent="0.2">
      <c r="A47" s="47"/>
      <c r="B47" s="257" t="s">
        <v>150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8"/>
      <c r="AW47" s="262">
        <v>0</v>
      </c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62"/>
    </row>
    <row r="48" spans="1:60" s="48" customFormat="1" ht="19.5" customHeight="1" x14ac:dyDescent="0.2">
      <c r="A48" s="47"/>
      <c r="B48" s="257" t="s">
        <v>151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8"/>
      <c r="AW48" s="262">
        <v>2.0226124999999997</v>
      </c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62"/>
    </row>
    <row r="49" spans="1:60" s="48" customFormat="1" ht="19.5" customHeight="1" x14ac:dyDescent="0.2">
      <c r="A49" s="47"/>
      <c r="B49" s="257" t="s">
        <v>144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8"/>
      <c r="AW49" s="262">
        <v>13.843287499999999</v>
      </c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62"/>
    </row>
    <row r="50" spans="1:60" s="48" customFormat="1" ht="19.5" customHeight="1" x14ac:dyDescent="0.2">
      <c r="A50" s="47"/>
      <c r="B50" s="257" t="s">
        <v>152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8"/>
      <c r="AW50" s="262">
        <v>0</v>
      </c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62"/>
    </row>
    <row r="51" spans="1:60" s="48" customFormat="1" ht="19.5" customHeight="1" x14ac:dyDescent="0.2">
      <c r="A51" s="47"/>
      <c r="B51" s="257" t="s">
        <v>153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8"/>
      <c r="AW51" s="262">
        <v>0</v>
      </c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62"/>
    </row>
    <row r="52" spans="1:60" s="48" customFormat="1" ht="19.5" customHeight="1" x14ac:dyDescent="0.2">
      <c r="A52" s="47"/>
      <c r="B52" s="257" t="s">
        <v>154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8"/>
      <c r="AW52" s="259" t="s">
        <v>36</v>
      </c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1"/>
    </row>
    <row r="53" spans="1:60" s="48" customFormat="1" ht="19.5" customHeight="1" x14ac:dyDescent="0.2">
      <c r="A53" s="47"/>
      <c r="B53" s="257" t="s">
        <v>145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8"/>
      <c r="AW53" s="262">
        <v>0</v>
      </c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62"/>
    </row>
    <row r="54" spans="1:60" s="48" customFormat="1" ht="19.5" customHeight="1" x14ac:dyDescent="0.2">
      <c r="A54" s="47"/>
      <c r="B54" s="257" t="s">
        <v>137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8"/>
      <c r="AW54" s="262">
        <v>0</v>
      </c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62"/>
    </row>
    <row r="55" spans="1:60" s="48" customFormat="1" ht="19.5" customHeight="1" x14ac:dyDescent="0.2">
      <c r="A55" s="47"/>
      <c r="B55" s="257" t="s">
        <v>155</v>
      </c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8"/>
      <c r="AW55" s="262">
        <v>0</v>
      </c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62"/>
    </row>
    <row r="56" spans="1:60" s="48" customFormat="1" ht="38.25" customHeight="1" x14ac:dyDescent="0.2">
      <c r="A56" s="47"/>
      <c r="B56" s="257" t="s">
        <v>156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8"/>
      <c r="AW56" s="259">
        <v>1.02</v>
      </c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1"/>
    </row>
    <row r="57" spans="1:60" s="25" customFormat="1" ht="36.75" customHeight="1" x14ac:dyDescent="0.2">
      <c r="A57" s="50"/>
      <c r="B57" s="274" t="s">
        <v>157</v>
      </c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51"/>
    </row>
    <row r="58" spans="1:60" s="25" customFormat="1" ht="24.75" customHeight="1" x14ac:dyDescent="0.2">
      <c r="A58" s="52"/>
      <c r="B58" s="276" t="s">
        <v>186</v>
      </c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53"/>
    </row>
    <row r="59" spans="1:60" s="48" customFormat="1" ht="16.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</row>
    <row r="61" spans="1:60" x14ac:dyDescent="0.25">
      <c r="F61" s="174" t="str">
        <f>'Форма 1.1'!L30</f>
        <v>Директор</v>
      </c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U61" s="174" t="str">
        <f>'Форма 1.1'!BX30</f>
        <v>А.В. Меньшаков</v>
      </c>
      <c r="AV61" s="174"/>
      <c r="AW61" s="174"/>
      <c r="AX61" s="174"/>
      <c r="AY61" s="174"/>
      <c r="AZ61" s="174"/>
      <c r="BA61" s="174"/>
      <c r="BB61" s="174"/>
      <c r="BC61" s="174"/>
    </row>
    <row r="62" spans="1:60" x14ac:dyDescent="0.25">
      <c r="F62" s="175" t="s">
        <v>16</v>
      </c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35"/>
      <c r="AU62" s="175" t="s">
        <v>17</v>
      </c>
      <c r="AV62" s="175"/>
      <c r="AW62" s="175"/>
      <c r="AX62" s="175"/>
      <c r="AY62" s="175"/>
      <c r="AZ62" s="175"/>
      <c r="BA62" s="175"/>
      <c r="BB62" s="175"/>
      <c r="BC62" s="175"/>
    </row>
  </sheetData>
  <mergeCells count="108">
    <mergeCell ref="B57:BG57"/>
    <mergeCell ref="B58:BG58"/>
    <mergeCell ref="F61:AS61"/>
    <mergeCell ref="AU61:AV61"/>
    <mergeCell ref="AW61:BC61"/>
    <mergeCell ref="F62:AS62"/>
    <mergeCell ref="AU62:AV62"/>
    <mergeCell ref="AW62:BC62"/>
    <mergeCell ref="B56:AV56"/>
    <mergeCell ref="AW56:BH56"/>
    <mergeCell ref="AW54:BG54"/>
    <mergeCell ref="AW55:BG55"/>
    <mergeCell ref="AW49:BG49"/>
    <mergeCell ref="AW46:BG46"/>
    <mergeCell ref="AW47:BG47"/>
    <mergeCell ref="AW48:BG48"/>
    <mergeCell ref="B55:AV55"/>
    <mergeCell ref="B54:AV54"/>
    <mergeCell ref="B52:AV52"/>
    <mergeCell ref="AW52:BH52"/>
    <mergeCell ref="B53:AV53"/>
    <mergeCell ref="B50:AV50"/>
    <mergeCell ref="B51:AV51"/>
    <mergeCell ref="AW50:BG50"/>
    <mergeCell ref="AW51:BG51"/>
    <mergeCell ref="AW53:BG53"/>
    <mergeCell ref="B47:AV47"/>
    <mergeCell ref="B46:AV46"/>
    <mergeCell ref="B49:AV49"/>
    <mergeCell ref="B48:AV48"/>
    <mergeCell ref="AW39:BH39"/>
    <mergeCell ref="B45:AV45"/>
    <mergeCell ref="B44:AV44"/>
    <mergeCell ref="B43:AV43"/>
    <mergeCell ref="AW43:BG43"/>
    <mergeCell ref="AW44:BG44"/>
    <mergeCell ref="AW45:BG45"/>
    <mergeCell ref="B40:AV40"/>
    <mergeCell ref="B38:AV38"/>
    <mergeCell ref="B39:AV39"/>
    <mergeCell ref="B37:AV37"/>
    <mergeCell ref="B36:AV36"/>
    <mergeCell ref="B35:AV35"/>
    <mergeCell ref="B34:AV34"/>
    <mergeCell ref="AW36:BG36"/>
    <mergeCell ref="AW37:BG37"/>
    <mergeCell ref="AW34:BG34"/>
    <mergeCell ref="AW35:BG35"/>
    <mergeCell ref="AW38:BG38"/>
    <mergeCell ref="AW30:BG30"/>
    <mergeCell ref="AW31:BG31"/>
    <mergeCell ref="B33:AV33"/>
    <mergeCell ref="B32:AV32"/>
    <mergeCell ref="AW32:BG32"/>
    <mergeCell ref="AW33:BG33"/>
    <mergeCell ref="B31:AV31"/>
    <mergeCell ref="B30:AV30"/>
    <mergeCell ref="AW26:BH26"/>
    <mergeCell ref="AW27:BG27"/>
    <mergeCell ref="B29:AV29"/>
    <mergeCell ref="B28:AV28"/>
    <mergeCell ref="AW28:BG28"/>
    <mergeCell ref="AW29:BG29"/>
    <mergeCell ref="B27:AV27"/>
    <mergeCell ref="B26:AV26"/>
    <mergeCell ref="AW21:BG21"/>
    <mergeCell ref="AW22:BG22"/>
    <mergeCell ref="AW23:BG23"/>
    <mergeCell ref="B25:AV25"/>
    <mergeCell ref="B24:AV24"/>
    <mergeCell ref="AW24:BG24"/>
    <mergeCell ref="AW25:BG25"/>
    <mergeCell ref="B23:AV23"/>
    <mergeCell ref="B22:AV22"/>
    <mergeCell ref="B21:AV21"/>
    <mergeCell ref="AW17:BG17"/>
    <mergeCell ref="AW18:BG18"/>
    <mergeCell ref="B20:AV20"/>
    <mergeCell ref="B19:AV19"/>
    <mergeCell ref="AW19:BG19"/>
    <mergeCell ref="AW20:BG20"/>
    <mergeCell ref="B18:AV18"/>
    <mergeCell ref="B17:AV17"/>
    <mergeCell ref="AW13:BG13"/>
    <mergeCell ref="AW14:BG14"/>
    <mergeCell ref="B16:AV16"/>
    <mergeCell ref="B15:AV15"/>
    <mergeCell ref="AW15:BG15"/>
    <mergeCell ref="AW16:BG16"/>
    <mergeCell ref="B14:AV14"/>
    <mergeCell ref="A3:BH3"/>
    <mergeCell ref="A4:BH4"/>
    <mergeCell ref="A5:BH5"/>
    <mergeCell ref="K6:AX6"/>
    <mergeCell ref="K7:AX7"/>
    <mergeCell ref="AW12:BH12"/>
    <mergeCell ref="A9:AV9"/>
    <mergeCell ref="AW9:BH9"/>
    <mergeCell ref="AY11:BF11"/>
    <mergeCell ref="AY10:BF10"/>
    <mergeCell ref="B41:AV41"/>
    <mergeCell ref="B42:AV42"/>
    <mergeCell ref="AW40:BG40"/>
    <mergeCell ref="AW41:BG41"/>
    <mergeCell ref="AW42:BG42"/>
    <mergeCell ref="B10:AV11"/>
    <mergeCell ref="B13:AV13"/>
    <mergeCell ref="B12:AV12"/>
  </mergeCells>
  <pageMargins left="0.78740157480314965" right="0.31496062992125984" top="0.59055118110236227" bottom="0.39370078740157483" header="0.19685039370078741" footer="0.19685039370078741"/>
  <pageSetup paperSize="9" scale="6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5"/>
  <sheetViews>
    <sheetView view="pageBreakPreview" topLeftCell="A5" zoomScaleNormal="100" workbookViewId="0">
      <selection activeCell="DJ18" sqref="DJ18:FE18"/>
    </sheetView>
  </sheetViews>
  <sheetFormatPr defaultColWidth="0.85546875" defaultRowHeight="15" x14ac:dyDescent="0.25"/>
  <cols>
    <col min="1" max="16384" width="0.85546875" style="9"/>
  </cols>
  <sheetData>
    <row r="1" spans="1:161" s="1" customFormat="1" ht="11.25" customHeight="1" x14ac:dyDescent="0.2">
      <c r="DH1" s="1" t="s">
        <v>187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29.25" customHeight="1" x14ac:dyDescent="0.25">
      <c r="A8" s="278" t="s">
        <v>188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</row>
    <row r="9" spans="1:161" s="2" customFormat="1" ht="12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:161" s="2" customFormat="1" x14ac:dyDescent="0.25">
      <c r="FE10" s="6"/>
    </row>
    <row r="11" spans="1:161" s="4" customFormat="1" ht="35.25" customHeight="1" x14ac:dyDescent="0.25">
      <c r="A11" s="171" t="s">
        <v>189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</row>
    <row r="12" spans="1:161" s="2" customFormat="1" ht="13.5" customHeight="1" x14ac:dyDescent="0.25"/>
    <row r="13" spans="1:161" s="2" customFormat="1" x14ac:dyDescent="0.25">
      <c r="A13" s="128" t="s">
        <v>12</v>
      </c>
      <c r="B13" s="128"/>
      <c r="C13" s="128"/>
      <c r="D13" s="128"/>
      <c r="E13" s="128"/>
      <c r="F13" s="128"/>
      <c r="G13" s="128"/>
      <c r="H13" s="151" t="s">
        <v>176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52"/>
      <c r="BN13" s="129" t="s">
        <v>158</v>
      </c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30" t="s">
        <v>29</v>
      </c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2"/>
    </row>
    <row r="14" spans="1:161" s="2" customFormat="1" ht="30.75" customHeight="1" x14ac:dyDescent="0.25">
      <c r="A14" s="128">
        <v>1</v>
      </c>
      <c r="B14" s="128"/>
      <c r="C14" s="128"/>
      <c r="D14" s="128"/>
      <c r="E14" s="128"/>
      <c r="F14" s="128"/>
      <c r="G14" s="151"/>
      <c r="H14" s="58"/>
      <c r="I14" s="279" t="s">
        <v>25</v>
      </c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80"/>
      <c r="BN14" s="281" t="s">
        <v>159</v>
      </c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3">
        <v>0.161008174386921</v>
      </c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3"/>
      <c r="FE14" s="283"/>
    </row>
    <row r="15" spans="1:161" s="2" customFormat="1" ht="45.75" customHeight="1" x14ac:dyDescent="0.25">
      <c r="A15" s="128">
        <v>2</v>
      </c>
      <c r="B15" s="128"/>
      <c r="C15" s="128"/>
      <c r="D15" s="128"/>
      <c r="E15" s="128"/>
      <c r="F15" s="128"/>
      <c r="G15" s="151"/>
      <c r="H15" s="58"/>
      <c r="I15" s="279" t="s">
        <v>160</v>
      </c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80"/>
      <c r="BN15" s="281" t="s">
        <v>190</v>
      </c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4" t="s">
        <v>36</v>
      </c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</row>
    <row r="16" spans="1:161" s="2" customFormat="1" ht="30.75" customHeight="1" x14ac:dyDescent="0.25">
      <c r="A16" s="128">
        <v>3</v>
      </c>
      <c r="B16" s="128"/>
      <c r="C16" s="128"/>
      <c r="D16" s="128"/>
      <c r="E16" s="128"/>
      <c r="F16" s="128"/>
      <c r="G16" s="151"/>
      <c r="H16" s="58"/>
      <c r="I16" s="279" t="s">
        <v>161</v>
      </c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80"/>
      <c r="BN16" s="281" t="s">
        <v>191</v>
      </c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4">
        <v>0.9</v>
      </c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</row>
    <row r="17" spans="1:161" s="2" customFormat="1" ht="18.75" customHeight="1" x14ac:dyDescent="0.25">
      <c r="A17" s="128">
        <v>4</v>
      </c>
      <c r="B17" s="128"/>
      <c r="C17" s="128"/>
      <c r="D17" s="128"/>
      <c r="E17" s="128"/>
      <c r="F17" s="128"/>
      <c r="G17" s="151"/>
      <c r="H17" s="58"/>
      <c r="I17" s="279" t="s">
        <v>162</v>
      </c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80"/>
      <c r="BN17" s="281" t="s">
        <v>163</v>
      </c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3">
        <v>0.33723958333333298</v>
      </c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3"/>
      <c r="EL17" s="283"/>
      <c r="EM17" s="283"/>
      <c r="EN17" s="283"/>
      <c r="EO17" s="283"/>
      <c r="EP17" s="283"/>
      <c r="EQ17" s="283"/>
      <c r="ER17" s="283"/>
      <c r="ES17" s="283"/>
      <c r="ET17" s="283"/>
      <c r="EU17" s="283"/>
      <c r="EV17" s="283"/>
      <c r="EW17" s="283"/>
      <c r="EX17" s="283"/>
      <c r="EY17" s="283"/>
      <c r="EZ17" s="283"/>
      <c r="FA17" s="283"/>
      <c r="FB17" s="283"/>
      <c r="FC17" s="283"/>
      <c r="FD17" s="283"/>
      <c r="FE17" s="283"/>
    </row>
    <row r="18" spans="1:161" s="2" customFormat="1" ht="18.75" customHeight="1" x14ac:dyDescent="0.25">
      <c r="A18" s="128">
        <v>5</v>
      </c>
      <c r="B18" s="128"/>
      <c r="C18" s="128"/>
      <c r="D18" s="128"/>
      <c r="E18" s="128"/>
      <c r="F18" s="128"/>
      <c r="G18" s="151"/>
      <c r="H18" s="58"/>
      <c r="I18" s="279" t="s">
        <v>164</v>
      </c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80"/>
      <c r="BN18" s="281" t="s">
        <v>163</v>
      </c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372" t="s">
        <v>36</v>
      </c>
      <c r="DK18" s="372"/>
      <c r="DL18" s="372"/>
      <c r="DM18" s="372"/>
      <c r="DN18" s="372"/>
      <c r="DO18" s="372"/>
      <c r="DP18" s="372"/>
      <c r="DQ18" s="372"/>
      <c r="DR18" s="372"/>
      <c r="DS18" s="372"/>
      <c r="DT18" s="372"/>
      <c r="DU18" s="372"/>
      <c r="DV18" s="372"/>
      <c r="DW18" s="372"/>
      <c r="DX18" s="372"/>
      <c r="DY18" s="372"/>
      <c r="DZ18" s="372"/>
      <c r="EA18" s="372"/>
      <c r="EB18" s="372"/>
      <c r="EC18" s="372"/>
      <c r="ED18" s="372"/>
      <c r="EE18" s="372"/>
      <c r="EF18" s="372"/>
      <c r="EG18" s="372"/>
      <c r="EH18" s="372"/>
      <c r="EI18" s="372"/>
      <c r="EJ18" s="372"/>
      <c r="EK18" s="372"/>
      <c r="EL18" s="372"/>
      <c r="EM18" s="372"/>
      <c r="EN18" s="372"/>
      <c r="EO18" s="372"/>
      <c r="EP18" s="372"/>
      <c r="EQ18" s="372"/>
      <c r="ER18" s="372"/>
      <c r="ES18" s="372"/>
      <c r="ET18" s="372"/>
      <c r="EU18" s="372"/>
      <c r="EV18" s="372"/>
      <c r="EW18" s="372"/>
      <c r="EX18" s="372"/>
      <c r="EY18" s="372"/>
      <c r="EZ18" s="372"/>
      <c r="FA18" s="372"/>
      <c r="FB18" s="372"/>
      <c r="FC18" s="372"/>
      <c r="FD18" s="372"/>
      <c r="FE18" s="372"/>
    </row>
    <row r="19" spans="1:161" s="2" customFormat="1" ht="18.75" customHeight="1" x14ac:dyDescent="0.25">
      <c r="A19" s="128">
        <v>6</v>
      </c>
      <c r="B19" s="128"/>
      <c r="C19" s="128"/>
      <c r="D19" s="128"/>
      <c r="E19" s="128"/>
      <c r="F19" s="128"/>
      <c r="G19" s="151"/>
      <c r="H19" s="58"/>
      <c r="I19" s="279" t="s">
        <v>165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80"/>
      <c r="BN19" s="281" t="s">
        <v>163</v>
      </c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4">
        <v>1.02</v>
      </c>
      <c r="DK19" s="372"/>
      <c r="DL19" s="372"/>
      <c r="DM19" s="372"/>
      <c r="DN19" s="372"/>
      <c r="DO19" s="372"/>
      <c r="DP19" s="372"/>
      <c r="DQ19" s="372"/>
      <c r="DR19" s="372"/>
      <c r="DS19" s="372"/>
      <c r="DT19" s="372"/>
      <c r="DU19" s="372"/>
      <c r="DV19" s="372"/>
      <c r="DW19" s="372"/>
      <c r="DX19" s="372"/>
      <c r="DY19" s="372"/>
      <c r="DZ19" s="372"/>
      <c r="EA19" s="372"/>
      <c r="EB19" s="372"/>
      <c r="EC19" s="372"/>
      <c r="ED19" s="372"/>
      <c r="EE19" s="372"/>
      <c r="EF19" s="372"/>
      <c r="EG19" s="372"/>
      <c r="EH19" s="372"/>
      <c r="EI19" s="372"/>
      <c r="EJ19" s="372"/>
      <c r="EK19" s="372"/>
      <c r="EL19" s="372"/>
      <c r="EM19" s="372"/>
      <c r="EN19" s="372"/>
      <c r="EO19" s="372"/>
      <c r="EP19" s="372"/>
      <c r="EQ19" s="372"/>
      <c r="ER19" s="372"/>
      <c r="ES19" s="372"/>
      <c r="ET19" s="372"/>
      <c r="EU19" s="372"/>
      <c r="EV19" s="372"/>
      <c r="EW19" s="372"/>
      <c r="EX19" s="372"/>
      <c r="EY19" s="372"/>
      <c r="EZ19" s="372"/>
      <c r="FA19" s="372"/>
      <c r="FB19" s="372"/>
      <c r="FC19" s="372"/>
      <c r="FD19" s="372"/>
      <c r="FE19" s="372"/>
    </row>
    <row r="20" spans="1:161" s="2" customFormat="1" ht="30.75" customHeight="1" x14ac:dyDescent="0.25">
      <c r="A20" s="128">
        <v>7</v>
      </c>
      <c r="B20" s="128"/>
      <c r="C20" s="128"/>
      <c r="D20" s="128"/>
      <c r="E20" s="128"/>
      <c r="F20" s="128"/>
      <c r="G20" s="151"/>
      <c r="H20" s="58"/>
      <c r="I20" s="279" t="s">
        <v>166</v>
      </c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80"/>
      <c r="BN20" s="281" t="s">
        <v>192</v>
      </c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373">
        <v>0</v>
      </c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4"/>
      <c r="ET20" s="374"/>
      <c r="EU20" s="374"/>
      <c r="EV20" s="374"/>
      <c r="EW20" s="374"/>
      <c r="EX20" s="374"/>
      <c r="EY20" s="374"/>
      <c r="EZ20" s="374"/>
      <c r="FA20" s="374"/>
      <c r="FB20" s="374"/>
      <c r="FC20" s="374"/>
      <c r="FD20" s="374"/>
      <c r="FE20" s="375"/>
    </row>
    <row r="21" spans="1:161" s="2" customFormat="1" ht="60" customHeight="1" x14ac:dyDescent="0.25">
      <c r="A21" s="128">
        <v>8</v>
      </c>
      <c r="B21" s="128"/>
      <c r="C21" s="128"/>
      <c r="D21" s="128"/>
      <c r="E21" s="128"/>
      <c r="F21" s="128"/>
      <c r="G21" s="151"/>
      <c r="H21" s="58"/>
      <c r="I21" s="279" t="s">
        <v>167</v>
      </c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80"/>
      <c r="BN21" s="281" t="s">
        <v>192</v>
      </c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372" t="s">
        <v>36</v>
      </c>
      <c r="DK21" s="372"/>
      <c r="DL21" s="372"/>
      <c r="DM21" s="372"/>
      <c r="DN21" s="372"/>
      <c r="DO21" s="372"/>
      <c r="DP21" s="372"/>
      <c r="DQ21" s="372"/>
      <c r="DR21" s="372"/>
      <c r="DS21" s="372"/>
      <c r="DT21" s="372"/>
      <c r="DU21" s="372"/>
      <c r="DV21" s="372"/>
      <c r="DW21" s="372"/>
      <c r="DX21" s="372"/>
      <c r="DY21" s="372"/>
      <c r="DZ21" s="372"/>
      <c r="EA21" s="372"/>
      <c r="EB21" s="372"/>
      <c r="EC21" s="372"/>
      <c r="ED21" s="372"/>
      <c r="EE21" s="372"/>
      <c r="EF21" s="372"/>
      <c r="EG21" s="372"/>
      <c r="EH21" s="372"/>
      <c r="EI21" s="372"/>
      <c r="EJ21" s="372"/>
      <c r="EK21" s="372"/>
      <c r="EL21" s="372"/>
      <c r="EM21" s="372"/>
      <c r="EN21" s="372"/>
      <c r="EO21" s="372"/>
      <c r="EP21" s="372"/>
      <c r="EQ21" s="372"/>
      <c r="ER21" s="372"/>
      <c r="ES21" s="372"/>
      <c r="ET21" s="372"/>
      <c r="EU21" s="372"/>
      <c r="EV21" s="372"/>
      <c r="EW21" s="372"/>
      <c r="EX21" s="372"/>
      <c r="EY21" s="372"/>
      <c r="EZ21" s="372"/>
      <c r="FA21" s="372"/>
      <c r="FB21" s="372"/>
      <c r="FC21" s="372"/>
      <c r="FD21" s="372"/>
      <c r="FE21" s="372"/>
    </row>
    <row r="22" spans="1:161" s="2" customFormat="1" ht="45" customHeight="1" x14ac:dyDescent="0.25">
      <c r="A22" s="128">
        <v>9</v>
      </c>
      <c r="B22" s="128"/>
      <c r="C22" s="128"/>
      <c r="D22" s="128"/>
      <c r="E22" s="128"/>
      <c r="F22" s="128"/>
      <c r="G22" s="151"/>
      <c r="H22" s="58"/>
      <c r="I22" s="279" t="s">
        <v>168</v>
      </c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80"/>
      <c r="BN22" s="281" t="s">
        <v>192</v>
      </c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376">
        <v>0</v>
      </c>
      <c r="DK22" s="377"/>
      <c r="DL22" s="377"/>
      <c r="DM22" s="377"/>
      <c r="DN22" s="377"/>
      <c r="DO22" s="377"/>
      <c r="DP22" s="377"/>
      <c r="DQ22" s="377"/>
      <c r="DR22" s="377"/>
      <c r="DS22" s="377"/>
      <c r="DT22" s="377"/>
      <c r="DU22" s="377"/>
      <c r="DV22" s="377"/>
      <c r="DW22" s="377"/>
      <c r="DX22" s="377"/>
      <c r="DY22" s="377"/>
      <c r="DZ22" s="377"/>
      <c r="EA22" s="377"/>
      <c r="EB22" s="377"/>
      <c r="EC22" s="377"/>
      <c r="ED22" s="377"/>
      <c r="EE22" s="377"/>
      <c r="EF22" s="377"/>
      <c r="EG22" s="377"/>
      <c r="EH22" s="377"/>
      <c r="EI22" s="377"/>
      <c r="EJ22" s="377"/>
      <c r="EK22" s="377"/>
      <c r="EL22" s="377"/>
      <c r="EM22" s="377"/>
      <c r="EN22" s="377"/>
      <c r="EO22" s="377"/>
      <c r="EP22" s="377"/>
      <c r="EQ22" s="377"/>
      <c r="ER22" s="377"/>
      <c r="ES22" s="377"/>
      <c r="ET22" s="377"/>
      <c r="EU22" s="377"/>
      <c r="EV22" s="377"/>
      <c r="EW22" s="377"/>
      <c r="EX22" s="377"/>
      <c r="EY22" s="377"/>
      <c r="EZ22" s="377"/>
      <c r="FA22" s="377"/>
      <c r="FB22" s="377"/>
      <c r="FC22" s="377"/>
      <c r="FD22" s="377"/>
      <c r="FE22" s="378"/>
    </row>
    <row r="24" spans="1:161" x14ac:dyDescent="0.25">
      <c r="H24" s="113" t="str">
        <f>'Форма 1.1'!L30</f>
        <v>Директор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X24" s="113" t="str">
        <f>'Форма 1.1'!BX30</f>
        <v>А.В. Меньшаков</v>
      </c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</row>
    <row r="25" spans="1:161" x14ac:dyDescent="0.25">
      <c r="H25" s="107" t="s">
        <v>16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X25" s="107" t="s">
        <v>17</v>
      </c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M25" s="107" t="s">
        <v>18</v>
      </c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</row>
  </sheetData>
  <mergeCells count="48">
    <mergeCell ref="H24:AV24"/>
    <mergeCell ref="AX24:CK24"/>
    <mergeCell ref="CM24:DH24"/>
    <mergeCell ref="H25:AV25"/>
    <mergeCell ref="AX25:CK25"/>
    <mergeCell ref="CM25:DH25"/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2"/>
  <sheetViews>
    <sheetView view="pageBreakPreview" zoomScaleNormal="100" workbookViewId="0">
      <selection activeCell="CI5" sqref="CI5:DG5"/>
    </sheetView>
  </sheetViews>
  <sheetFormatPr defaultColWidth="0.85546875" defaultRowHeight="15" x14ac:dyDescent="0.25"/>
  <cols>
    <col min="1" max="16384" width="0.85546875" style="9"/>
  </cols>
  <sheetData>
    <row r="1" spans="1:114" s="2" customFormat="1" ht="3" customHeight="1" x14ac:dyDescent="0.25"/>
    <row r="2" spans="1:114" s="4" customFormat="1" ht="35.25" customHeight="1" x14ac:dyDescent="0.25">
      <c r="A2" s="171" t="s">
        <v>193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</row>
    <row r="3" spans="1:114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4" s="2" customFormat="1" ht="45.75" customHeight="1" x14ac:dyDescent="0.25">
      <c r="A4" s="151" t="s">
        <v>169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52"/>
      <c r="BL4" s="129" t="s">
        <v>158</v>
      </c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8" t="s">
        <v>29</v>
      </c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</row>
    <row r="5" spans="1:114" s="2" customFormat="1" ht="45.75" customHeight="1" x14ac:dyDescent="0.25">
      <c r="A5" s="60"/>
      <c r="B5" s="279" t="s">
        <v>170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80"/>
      <c r="BL5" s="285" t="s">
        <v>36</v>
      </c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129">
        <v>0.65</v>
      </c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</row>
    <row r="6" spans="1:114" s="2" customFormat="1" ht="30.75" customHeight="1" x14ac:dyDescent="0.25">
      <c r="A6" s="20"/>
      <c r="B6" s="279" t="s">
        <v>171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80"/>
      <c r="BL6" s="285" t="s">
        <v>36</v>
      </c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128">
        <v>0.35</v>
      </c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</row>
    <row r="7" spans="1:114" s="2" customFormat="1" ht="30.75" customHeight="1" x14ac:dyDescent="0.25">
      <c r="A7" s="61"/>
      <c r="B7" s="279" t="s">
        <v>172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80"/>
      <c r="BL7" s="285" t="s">
        <v>194</v>
      </c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128">
        <v>0</v>
      </c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</row>
    <row r="8" spans="1:114" s="2" customFormat="1" ht="30.75" customHeight="1" x14ac:dyDescent="0.25">
      <c r="A8" s="61"/>
      <c r="B8" s="279" t="s">
        <v>173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80"/>
      <c r="BL8" s="285" t="s">
        <v>194</v>
      </c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128">
        <v>0</v>
      </c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</row>
    <row r="9" spans="1:114" s="2" customFormat="1" ht="30.75" customHeight="1" x14ac:dyDescent="0.25">
      <c r="A9" s="61"/>
      <c r="B9" s="279" t="s">
        <v>174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80"/>
      <c r="BL9" s="285" t="s">
        <v>195</v>
      </c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128">
        <v>0</v>
      </c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</row>
    <row r="10" spans="1:114" s="2" customFormat="1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</row>
    <row r="11" spans="1:114" x14ac:dyDescent="0.25">
      <c r="D11" s="113" t="str">
        <f>'Форма 1.1'!L30</f>
        <v>Директор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T11" s="113" t="str">
        <f>'Форма 1.1'!BX30</f>
        <v>А.В. Меньшаков</v>
      </c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</row>
    <row r="12" spans="1:114" x14ac:dyDescent="0.25">
      <c r="D12" s="107" t="s">
        <v>16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T12" s="107" t="s">
        <v>17</v>
      </c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I12" s="107" t="s">
        <v>18</v>
      </c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</row>
    <row r="16" spans="1:114" x14ac:dyDescent="0.25">
      <c r="DJ16" s="9">
        <f>'[1]Форма 1.4'!CI16</f>
        <v>1.01</v>
      </c>
    </row>
    <row r="18" spans="114:114" x14ac:dyDescent="0.25">
      <c r="DJ18" s="9" t="s">
        <v>36</v>
      </c>
    </row>
    <row r="19" spans="114:114" x14ac:dyDescent="0.25">
      <c r="DJ19" s="9">
        <f>DJ16</f>
        <v>1.01</v>
      </c>
    </row>
    <row r="20" spans="114:114" x14ac:dyDescent="0.25">
      <c r="DJ20" s="9">
        <f>IF(DJ17&lt;=DJ14*(1+0.35),0,-1)</f>
        <v>0</v>
      </c>
    </row>
    <row r="21" spans="114:114" x14ac:dyDescent="0.25">
      <c r="DJ21" s="9">
        <v>0</v>
      </c>
    </row>
    <row r="22" spans="114:114" x14ac:dyDescent="0.25">
      <c r="DJ22" s="9">
        <f>IF(DJ19&lt;=DJ16*(1+0.35),0,-1)</f>
        <v>0</v>
      </c>
    </row>
  </sheetData>
  <mergeCells count="25">
    <mergeCell ref="D11:AR11"/>
    <mergeCell ref="AT11:CG11"/>
    <mergeCell ref="CI11:DD11"/>
    <mergeCell ref="D12:AR12"/>
    <mergeCell ref="AT12:CG12"/>
    <mergeCell ref="CI12:DD12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hOKfMxhULAvBgIyocxqEPnIshRyqqSinsR4uCa/gXQY=</DigestValue>
    </Reference>
    <Reference URI="#idOfficeObject" Type="http://www.w3.org/2000/09/xmldsig#Object">
      <DigestMethod Algorithm="urn:ietf:params:xml:ns:cpxmlsec:algorithms:gostr3411"/>
      <DigestValue>ZlV/ksfqdIwbIbSXu8IP5h/C/DGHavsYwKYki0ZO27Y=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Wf6HJQ5ULz+70OcNqxkyUnKPVOwONxizHx5yKIv6HSQ=</DigestValue>
    </Reference>
  </SignedInfo>
  <SignatureValue>FkbAVcmW/QE9o83j2WjzeAI466kymMXqCrx0aTVemZCGVjPJKmoBT8haaUsC8e/n
vZZR9NE8w3Nz0ZpnoE05JQ==</SignatureValue>
  <KeyInfo>
    <X509Data>
      <X509Certificate>MIIJdjCCCSWgAwIBAgIKF4yqDwACAAEKejAIBgYqhQMCAgMwggFrMRgwFgYFKoUD
ZAESDTExMTY2NzMwMDg1MzkxGjAYBggqhQMDgQMBARIMMDA2NjczMjQwMzI4MS4w
LAYDVQQJDCXRg9C7LiDQo9C70YzRj9C90L7QstGB0LrQsNGPINC0LiAxM9CQMR8w
HQYJKoZIhvcNAQkBFhBjYUBzZXJ0dW0tcHJvLnJ1MQswCQYDVQQGEwJSVTEzMDEG
A1UECAwqNjYg0KHQstC10YDQtNC70L7QstGB0LrQsNGPINC+0LHQu9Cw0YHRgtGM
MSEwHwYDVQQHDBjQldC60LDRgtC10YDQuNC90LHRg9GA0LMxJzAlBgNVBAoMHtCe
0J7QniDCq9Ch0LXRgNGC0YPQvC3Qn9GA0L7CuzEaMBgGA1UECwwR0KHQu9GD0LbQ
sdCwINCY0KIxODA2BgNVBAMML9Cj0KYg0J7QntCeIMKr0KHQtdGA0YLRg9C8LdCf
0YDQvsK7IChRdWFsaWZpZWQpMB4XDTE1MDczMDA1NDgwMFoXDTE2MTAzMDA1NDkw
MFowggGiMRowGAYIKoUDA4EDAQESDDAwNzQ0OTA5Njg0NzEgMB4GCSqGSIb3DQEJ
ARYRRkFBMDIwM0BnbWFpbC5jb20xCzAJBgNVBAYTAlJVMTEwLwYDVQQIDCg3NCDQ
p9C10LvRj9Cx0LjQvdGB0LrQsNGPINC+0LHQu9Cw0YHRgtGMMRswGQYDVQQHDBLQ
p9C10LvRj9Cx0LjQvdGB0LoxIzAhBgNVBAoMGtCe0J7QniAi0K3RhNGE0LXQutGC
INCi0JoiMSMwIQYDVQQDDBrQntCe0J4gItCt0YTRhNC10LrRgiDQotCaIjEZMBcG
A1UEDAwQ0JTQuNGA0LXQutGC0L7RgDEbMBkGA1UEBAwS0JzQtdC90YzRiNCw0LrQ
vtCyMTAwLgYDVQQqDCfQkNC70LXQutGB0LXQuSDQktC70LDQtNC40LzQuNGA0L7Q
stC40YcxHzAdBgNVBAkMFtCl0LDRgNC70L7QstCwINGD0LssIDMxGDAWBgUqhQNk
ARINMTEwNzQ0OTAwMjg3MDEWMBQGBSqFA2QDEgswMDMwNjgzMzE5OTBjMBwGBiqF
AwICEzASBgcqhQMCAiQABgcqhQMCAh4BA0MABEDcGOHUkm96OVUDRx3tkVO+YeIu
Uko8wNOGALrUFU9v6+x6hLluyYP+V+g6SpX1lXIAhGjduM9bZpWIcO4zef98o4IF
bDCCBWgwDgYDVR0PAQH/BAQDAgTwMBMGA1UdIAQMMAowCAYGKoUDZHEBMEwGA1Ud
JQRFMEMGCCsGAQUFBwMCBggrBgEFBQcDBAYHKoUDAgIiBgYHKoUDAwcIAQYIKoUD
AwUKAgwGByqFAwOBOQEGCCqFAwMHAAEPMBwGA1UdEQQVMBOBEUZBQTAyMDNAZ21h
aWwuY29tMB0GA1UdDgQWBBRAAoLv4IQoBimd63dMc/ZWm0Q+ITCCAawGA1UdIwSC
AaMwggGfgBSECaFJsH42DivYHzP8rA9nPpNB2qGCAXOkggFvMIIBazEYMBYGBSqF
A2QBEg0xMTE2NjczMDA4NTM5MRowGAYIKoUDA4EDAQESDDAwNjY3MzI0MDMyODEu
MCwGA1UECQwl0YPQuy4g0KPQu9GM0Y/QvdC+0LLRgdC60LDRjyDQtC4gMTPQkDEf
MB0GCSqGSIb3DQEJARYQY2FAc2VydHVtLXByby5ydTELMAkGA1UEBhMCUlUxMzAx
BgNVBAgMKjY2INCh0LLQtdGA0LTQu9C+0LLRgdC60LDRjyDQvtCx0LvQsNGB0YLR
jDEhMB8GA1UEBwwY0JXQutCw0YLQtdGA0LjQvdCx0YPRgNCzMScwJQYDVQQKDB7Q
ntCe0J4gwqvQodC10YDRgtGD0Lwt0J/RgNC+wrsxGjAYBgNVBAsMEdCh0LvRg9C2
0LHQsCDQmNCiMTgwNgYDVQQDDC/Qo9CmINCe0J7QniDCq9Ch0LXRgNGC0YPQvC3Q
n9GA0L7CuyAoUXVhbGlmaWVkKYIQF40hmSw6QI9JFh9mWZKFpDCBiAYDVR0fBIGA
MH4wP6A9oDuGOWh0dHA6Ly9jYS5zZXJ0dW0tcHJvLnJ1L2NkcC9zZXJ0dW0tcHJv
LXF1YWxpZmllZC0yMDE0LmNybDA7oDmgN4Y1aHR0cDovL2NhLnNlcnR1bS5ydS9j
ZHAvc2VydHVtLXByby1xdWFsaWZpZWQtMjAxNC5jcmwwgeAGCCsGAQUFBwEBBIHT
MIHQMDIGCCsGAQUFBzABhiZodHRwOi8vcGtpLnNlcnR1bS1wcm8ucnUvb2NzcC9v
Y3NwLnNyZjBOBggrBgEFBQcwAoZCaHR0cDovL2NhLnNlcnR1bS1wcm8ucnUvY2Vy
dGlmaWNhdGVzL3NlcnR1bS1wcm8tcXVhbGlmaWVkLTIwMTQuY3J0MEoGCCsGAQUF
BzAChj5odHRwOi8vY2Euc2VydHVtLnJ1L2NlcnRpZmljYXRlcy9zZXJ0dW0tcHJv
LXF1YWxpZmllZC0yMDE0LmNydDArBgNVHRAEJDAigA8yMDE1MDczMDA1NDgwMFqB
DzIwMTYxMDMwMDU0ODAwWjA2BgUqhQNkbwQtDCsi0JrRgNC40L/RgtC+0J/RgNC+
IENTUCIgKNCy0LXRgNGB0LjRjyAzLjYpMIIBMQYFKoUDZHAEggEmMIIBIgwrItCa
0YDQuNC/0YLQvtCf0YDQviBDU1AiICjQstC10YDRgdC40Y8gMy42KQxTItCj0LTQ
vtGB0YLQvtCy0LXRgNGP0Y7RidC40Lkg0YbQtdC90YLRgCAi0JrRgNC40L/RgtC+
0J/RgNC+INCj0KYiINCy0LXRgNGB0LjQuCAxLjUMTkPQtdGA0YLQuNGE0LjQutCw
0YIg0YHQvtC+0YLQstC10YLRgdGC0LLQuNGPIOKEliDQodCkLzEyNC0yMjM4INC+
0YIgMDQuMTAuMjAxMwxOQ9C10YDRgtC40YTQuNC60LDRgiDRgdC+0L7RgtCy0LXR
gtGB0YLQstC40Y8g4oSWINCh0KQvMTI4LTIzNTEg0L7RgiAxNS4wNC4yMDE0MAgG
BiqFAwICAwNBAB4aHczJtCjzJKswhNBP6a8tyPZczN84d+IIzA2VhFsdtOMhvxtK
89bqvvGFzbvO4q8S1xijsP0Om53Ks9YcJ1E=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J34WYT/W+A8wt9S519dCzPI7Ies=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Ahc34ebmzvVAlxXgIKAdHbvmL+Y=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sLYCYWG391sI6iVqvp80LRfhzK4=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wer5Ib34cZBLa7Jttz9MiXYLxgc=</DigestValue>
      </Reference>
      <Reference URI="/xl/worksheets/sheet6.xml?ContentType=application/vnd.openxmlformats-officedocument.spreadsheetml.worksheet+xml">
        <DigestMethod Algorithm="http://www.w3.org/2000/09/xmldsig#sha1"/>
        <DigestValue>F67kchHNDOIr/PNcoBniNVGVuOQ=</DigestValue>
      </Reference>
      <Reference URI="/xl/worksheets/sheet8.xml?ContentType=application/vnd.openxmlformats-officedocument.spreadsheetml.worksheet+xml">
        <DigestMethod Algorithm="http://www.w3.org/2000/09/xmldsig#sha1"/>
        <DigestValue>x8Yvz2jyql1vk/0vasaqhpWxhfI=</DigestValue>
      </Reference>
      <Reference URI="/xl/worksheets/sheet5.xml?ContentType=application/vnd.openxmlformats-officedocument.spreadsheetml.worksheet+xml">
        <DigestMethod Algorithm="http://www.w3.org/2000/09/xmldsig#sha1"/>
        <DigestValue>V9LhCiSXdtz7irZlj/dCIx59GMI=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sLYCYWG391sI6iVqvp80LRfhzK4=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Ahc34ebmzvVAlxXgIKAdHbvmL+Y=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sLYCYWG391sI6iVqvp80LRfhzK4=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sLYCYWG391sI6iVqvp80LRfhzK4=</DigestValue>
      </Reference>
      <Reference URI="/xl/calcChain.xml?ContentType=application/vnd.openxmlformats-officedocument.spreadsheetml.calcChain+xml">
        <DigestMethod Algorithm="http://www.w3.org/2000/09/xmldsig#sha1"/>
        <DigestValue>xyZNyh7qSmKnVApgVdbBFa/rUaQ=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Ahc34ebmzvVAlxXgIKAdHbvmL+Y=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Ahc34ebmzvVAlxXgIKAdHbvmL+Y=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Ahc34ebmzvVAlxXgIKAdHbvmL+Y=</DigestValue>
      </Reference>
      <Reference URI="/xl/comments1.xml?ContentType=application/vnd.openxmlformats-officedocument.spreadsheetml.comments+xml">
        <DigestMethod Algorithm="http://www.w3.org/2000/09/xmldsig#sha1"/>
        <DigestValue>Cy8R/PXKWAf2wpEO+K8Dn7uIKhs=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sLYCYWG391sI6iVqvp80LRfhzK4=</DigestValue>
      </Reference>
      <Reference URI="/xl/worksheets/sheet9.xml?ContentType=application/vnd.openxmlformats-officedocument.spreadsheetml.worksheet+xml">
        <DigestMethod Algorithm="http://www.w3.org/2000/09/xmldsig#sha1"/>
        <DigestValue>av4ZHXlPqLYh6jpi/Enc84POEys=</DigestValue>
      </Reference>
      <Reference URI="/xl/worksheets/sheet7.xml?ContentType=application/vnd.openxmlformats-officedocument.spreadsheetml.worksheet+xml">
        <DigestMethod Algorithm="http://www.w3.org/2000/09/xmldsig#sha1"/>
        <DigestValue>ySbcH1FUCzT1quGQvhrVNqA0roU=</DigestValue>
      </Reference>
      <Reference URI="/xl/styles.xml?ContentType=application/vnd.openxmlformats-officedocument.spreadsheetml.styles+xml">
        <DigestMethod Algorithm="http://www.w3.org/2000/09/xmldsig#sha1"/>
        <DigestValue>v0WqdQdmXE7ZW4zwIHTi2EMww1k=</DigestValue>
      </Reference>
      <Reference URI="/xl/worksheets/sheet3.xml?ContentType=application/vnd.openxmlformats-officedocument.spreadsheetml.worksheet+xml">
        <DigestMethod Algorithm="http://www.w3.org/2000/09/xmldsig#sha1"/>
        <DigestValue>R8pTVLrbTTmbYgq1EUbKY3z6cv4=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drawings/vmlDrawing1.vml?ContentType=application/vnd.openxmlformats-officedocument.vmlDrawing">
        <DigestMethod Algorithm="http://www.w3.org/2000/09/xmldsig#sha1"/>
        <DigestValue>JfimAC/Uy0otNbER7h7GrubHVwg=</DigestValue>
      </Reference>
      <Reference URI="/xl/worksheets/sheet11.xml?ContentType=application/vnd.openxmlformats-officedocument.spreadsheetml.worksheet+xml">
        <DigestMethod Algorithm="http://www.w3.org/2000/09/xmldsig#sha1"/>
        <DigestValue>U9XkSi1X1wOQ7zF6/iOVQKMijFM=</DigestValue>
      </Reference>
      <Reference URI="/xl/worksheets/sheet2.xml?ContentType=application/vnd.openxmlformats-officedocument.spreadsheetml.worksheet+xml">
        <DigestMethod Algorithm="http://www.w3.org/2000/09/xmldsig#sha1"/>
        <DigestValue>J6a9Dt1ei58JsGEWFnA4La6RDq8=</DigestValue>
      </Reference>
      <Reference URI="/xl/worksheets/sheet4.xml?ContentType=application/vnd.openxmlformats-officedocument.spreadsheetml.worksheet+xml">
        <DigestMethod Algorithm="http://www.w3.org/2000/09/xmldsig#sha1"/>
        <DigestValue>EOAmAqu/LsILsPKDwLM5Ynst0q4=</DigestValue>
      </Reference>
      <Reference URI="/xl/worksheets/sheet1.xml?ContentType=application/vnd.openxmlformats-officedocument.spreadsheetml.worksheet+xml">
        <DigestMethod Algorithm="http://www.w3.org/2000/09/xmldsig#sha1"/>
        <DigestValue>zbzwrOduf00qudogk2m/XYMUzgY=</DigestValue>
      </Reference>
      <Reference URI="/xl/worksheets/sheet10.xml?ContentType=application/vnd.openxmlformats-officedocument.spreadsheetml.worksheet+xml">
        <DigestMethod Algorithm="http://www.w3.org/2000/09/xmldsig#sha1"/>
        <DigestValue>35HzjZZjxnGZyRYJMpiLaKJWQwk=</DigestValue>
      </Reference>
      <Reference URI="/xl/workbook.xml?ContentType=application/vnd.openxmlformats-officedocument.spreadsheetml.sheet.main+xml">
        <DigestMethod Algorithm="http://www.w3.org/2000/09/xmldsig#sha1"/>
        <DigestValue>r/LSLQADjvVaXucrtTBu45M9Wxw=</DigestValue>
      </Reference>
      <Reference URI="/xl/sharedStrings.xml?ContentType=application/vnd.openxmlformats-officedocument.spreadsheetml.sharedStrings+xml">
        <DigestMethod Algorithm="http://www.w3.org/2000/09/xmldsig#sha1"/>
        <DigestValue>c7KZ+L48FPaSRwLxR3L64Obp3ZY=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CC5P7pAgujN29yns8C4j6edcdXQ=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sf04MpsfktACW+fJJJTYHvz6YdE=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yoVLjCNgLiGNfJBAyFOhgpmGy1c=</DigestValue>
      </Reference>
    </Manifest>
    <SignatureProperties>
      <SignatureProperty Id="idSignatureTime" Target="#idPackageSignature">
        <mdssi:SignatureTime>
          <mdssi:Format>YYYY-MM-DDThh:mm:ssTZD</mdssi:Format>
          <mdssi:Value>2016-03-30T06:02:39Z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2016-03-30T06:02:39Z</xd:SigningTime>
          <xd:SigningCertificate>
            <xd:Cert>
              <xd:CertDigest>
                <DigestMethod Algorithm="http://www.w3.org/2000/09/xmldsig#sha1"/>
                <DigestValue>XqHUzV24Yydxzbk85+z8fsXK1eA=</DigestValue>
              </xd:CertDigest>
              <xd:IssuerSerial>
                <X509IssuerName>ОГРН=1116673008539, ИНН=006673240328, STREET=ул. Ульяновская д. 13А, E=ca@sertum-pro.ru, C=RU, S=66 Свердловская область, L=Екатеринбург, O=ООО «Сертум-Про», OU=Служба ИТ, CN=УЦ ООО «Сертум-Про» (Qualified)</X509IssuerName>
                <X509SerialNumber>111209227289440865553018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Форма 1.1</vt:lpstr>
      <vt:lpstr>Форма 1.2</vt:lpstr>
      <vt:lpstr>Форма 1.4</vt:lpstr>
      <vt:lpstr>Форма 6.1</vt:lpstr>
      <vt:lpstr>Форма 6.2</vt:lpstr>
      <vt:lpstr>Форма 6.3</vt:lpstr>
      <vt:lpstr>Форма 6.4</vt:lpstr>
      <vt:lpstr>Форма 7.1</vt:lpstr>
      <vt:lpstr>Форма 7.2</vt:lpstr>
      <vt:lpstr>Форма 8.1</vt:lpstr>
      <vt:lpstr>Форма 8.3</vt:lpstr>
      <vt:lpstr>'Форма 6.1'!Заголовки_для_печати</vt:lpstr>
      <vt:lpstr>'Форма 6.2'!Заголовки_для_печати</vt:lpstr>
      <vt:lpstr>'Форма 6.3'!Заголовки_для_печати</vt:lpstr>
      <vt:lpstr>'Форма 1.1'!Область_печати</vt:lpstr>
      <vt:lpstr>'Форма 1.2'!Область_печати</vt:lpstr>
      <vt:lpstr>'Форма 1.4'!Область_печати</vt:lpstr>
      <vt:lpstr>'Форма 6.1'!Область_печати</vt:lpstr>
      <vt:lpstr>'Форма 6.2'!Область_печати</vt:lpstr>
      <vt:lpstr>'Форма 6.3'!Область_печати</vt:lpstr>
      <vt:lpstr>'Форма 6.4'!Область_печати</vt:lpstr>
      <vt:lpstr>'Форма 7.1'!Область_печати</vt:lpstr>
      <vt:lpstr>'Форма 7.2'!Область_печати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Котова Мария Владимировна</cp:lastModifiedBy>
  <cp:lastPrinted>2016-03-24T12:13:59Z</cp:lastPrinted>
  <dcterms:created xsi:type="dcterms:W3CDTF">2011-09-19T03:03:04Z</dcterms:created>
  <dcterms:modified xsi:type="dcterms:W3CDTF">2016-03-30T04:04:11Z</dcterms:modified>
</cp:coreProperties>
</file>